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ruxmix-my.sharepoint.com/personal/bholland_bruxmix_com/Documents/Shared Folder - Hawaii/Projects/website/"/>
    </mc:Choice>
  </mc:AlternateContent>
  <xr:revisionPtr revIDLastSave="68" documentId="11_F1DFE4F10B0E3E01602663D2C21070347585528A" xr6:coauthVersionLast="47" xr6:coauthVersionMax="47" xr10:uidLastSave="{7EAE1A09-8140-4EBC-9829-E5D469B58A7F}"/>
  <bookViews>
    <workbookView xWindow="780" yWindow="780" windowWidth="27075" windowHeight="14265" tabRatio="500" xr2:uid="{00000000-000D-0000-FFFF-FFFF00000000}"/>
  </bookViews>
  <sheets>
    <sheet name="Cost Cheat Shee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52" i="1" l="1"/>
  <c r="Q52" i="1"/>
  <c r="P52" i="1"/>
  <c r="O52" i="1"/>
  <c r="N52" i="1"/>
  <c r="L52" i="1"/>
  <c r="K52" i="1"/>
  <c r="J52" i="1"/>
  <c r="I52" i="1"/>
  <c r="H52" i="1"/>
  <c r="F52" i="1"/>
  <c r="E52" i="1"/>
  <c r="D52" i="1"/>
  <c r="C52" i="1"/>
  <c r="B52" i="1"/>
  <c r="R51" i="1"/>
  <c r="Q51" i="1"/>
  <c r="P51" i="1"/>
  <c r="O51" i="1"/>
  <c r="N51" i="1"/>
  <c r="L51" i="1"/>
  <c r="K51" i="1"/>
  <c r="J51" i="1"/>
  <c r="I51" i="1"/>
  <c r="H51" i="1"/>
  <c r="F51" i="1"/>
  <c r="E51" i="1"/>
  <c r="D51" i="1"/>
  <c r="C51" i="1"/>
  <c r="B51" i="1"/>
  <c r="R50" i="1"/>
  <c r="Q50" i="1"/>
  <c r="P50" i="1"/>
  <c r="O50" i="1"/>
  <c r="N50" i="1"/>
  <c r="L50" i="1"/>
  <c r="K50" i="1"/>
  <c r="J50" i="1"/>
  <c r="I50" i="1"/>
  <c r="H50" i="1"/>
  <c r="F50" i="1"/>
  <c r="E50" i="1"/>
  <c r="D50" i="1"/>
  <c r="C50" i="1"/>
  <c r="B50" i="1"/>
  <c r="R49" i="1"/>
  <c r="Q49" i="1"/>
  <c r="P49" i="1"/>
  <c r="O49" i="1"/>
  <c r="N49" i="1"/>
  <c r="L49" i="1"/>
  <c r="K49" i="1"/>
  <c r="J49" i="1"/>
  <c r="I49" i="1"/>
  <c r="H49" i="1"/>
  <c r="F49" i="1"/>
  <c r="E49" i="1"/>
  <c r="D49" i="1"/>
  <c r="C49" i="1"/>
  <c r="B49" i="1"/>
  <c r="R48" i="1"/>
  <c r="Q48" i="1"/>
  <c r="P48" i="1"/>
  <c r="O48" i="1"/>
  <c r="N48" i="1"/>
  <c r="L48" i="1"/>
  <c r="K48" i="1"/>
  <c r="J48" i="1"/>
  <c r="I48" i="1"/>
  <c r="H48" i="1"/>
  <c r="F48" i="1"/>
  <c r="E48" i="1"/>
  <c r="D48" i="1"/>
  <c r="C48" i="1"/>
  <c r="B48" i="1"/>
  <c r="R47" i="1"/>
  <c r="Q47" i="1"/>
  <c r="P47" i="1"/>
  <c r="O47" i="1"/>
  <c r="N47" i="1"/>
  <c r="L47" i="1"/>
  <c r="K47" i="1"/>
  <c r="J47" i="1"/>
  <c r="I47" i="1"/>
  <c r="H47" i="1"/>
  <c r="F47" i="1"/>
  <c r="E47" i="1"/>
  <c r="D47" i="1"/>
  <c r="C47" i="1"/>
  <c r="B47" i="1"/>
  <c r="R46" i="1"/>
  <c r="Q46" i="1"/>
  <c r="P46" i="1"/>
  <c r="O46" i="1"/>
  <c r="N46" i="1"/>
  <c r="L46" i="1"/>
  <c r="K46" i="1"/>
  <c r="J46" i="1"/>
  <c r="I46" i="1"/>
  <c r="H46" i="1"/>
  <c r="F46" i="1"/>
  <c r="E46" i="1"/>
  <c r="D46" i="1"/>
  <c r="C46" i="1"/>
  <c r="B46" i="1"/>
  <c r="R45" i="1"/>
  <c r="Q45" i="1"/>
  <c r="P45" i="1"/>
  <c r="O45" i="1"/>
  <c r="N45" i="1"/>
  <c r="L45" i="1"/>
  <c r="K45" i="1"/>
  <c r="J45" i="1"/>
  <c r="I45" i="1"/>
  <c r="H45" i="1"/>
  <c r="F45" i="1"/>
  <c r="E45" i="1"/>
  <c r="D45" i="1"/>
  <c r="C45" i="1"/>
  <c r="B45" i="1"/>
  <c r="R44" i="1"/>
  <c r="Q44" i="1"/>
  <c r="P44" i="1"/>
  <c r="O44" i="1"/>
  <c r="N44" i="1"/>
  <c r="L44" i="1"/>
  <c r="K44" i="1"/>
  <c r="J44" i="1"/>
  <c r="I44" i="1"/>
  <c r="H44" i="1"/>
  <c r="F44" i="1"/>
  <c r="E44" i="1"/>
  <c r="D44" i="1"/>
  <c r="C44" i="1"/>
  <c r="B44" i="1"/>
  <c r="R43" i="1"/>
  <c r="Q43" i="1"/>
  <c r="P43" i="1"/>
  <c r="O43" i="1"/>
  <c r="N43" i="1"/>
  <c r="L43" i="1"/>
  <c r="K43" i="1"/>
  <c r="J43" i="1"/>
  <c r="I43" i="1"/>
  <c r="H43" i="1"/>
  <c r="F43" i="1"/>
  <c r="E43" i="1"/>
  <c r="D43" i="1"/>
  <c r="C43" i="1"/>
  <c r="B43" i="1"/>
  <c r="R42" i="1"/>
  <c r="Q42" i="1"/>
  <c r="P42" i="1"/>
  <c r="O42" i="1"/>
  <c r="N42" i="1"/>
  <c r="L42" i="1"/>
  <c r="K42" i="1"/>
  <c r="J42" i="1"/>
  <c r="I42" i="1"/>
  <c r="H42" i="1"/>
  <c r="F42" i="1"/>
  <c r="E42" i="1"/>
  <c r="D42" i="1"/>
  <c r="C42" i="1"/>
  <c r="B42" i="1"/>
  <c r="R41" i="1"/>
  <c r="Q41" i="1"/>
  <c r="P41" i="1"/>
  <c r="O41" i="1"/>
  <c r="N41" i="1"/>
  <c r="L41" i="1"/>
  <c r="K41" i="1"/>
  <c r="J41" i="1"/>
  <c r="I41" i="1"/>
  <c r="H41" i="1"/>
  <c r="F41" i="1"/>
  <c r="E41" i="1"/>
  <c r="D41" i="1"/>
  <c r="C41" i="1"/>
  <c r="B41" i="1"/>
  <c r="R40" i="1"/>
  <c r="Q40" i="1"/>
  <c r="P40" i="1"/>
  <c r="O40" i="1"/>
  <c r="N40" i="1"/>
  <c r="L40" i="1"/>
  <c r="K40" i="1"/>
  <c r="J40" i="1"/>
  <c r="I40" i="1"/>
  <c r="H40" i="1"/>
  <c r="F40" i="1"/>
  <c r="E40" i="1"/>
  <c r="D40" i="1"/>
  <c r="C40" i="1"/>
  <c r="B40" i="1"/>
  <c r="R39" i="1"/>
  <c r="Q39" i="1"/>
  <c r="P39" i="1"/>
  <c r="O39" i="1"/>
  <c r="N39" i="1"/>
  <c r="L39" i="1"/>
  <c r="K39" i="1"/>
  <c r="J39" i="1"/>
  <c r="I39" i="1"/>
  <c r="H39" i="1"/>
  <c r="F39" i="1"/>
  <c r="E39" i="1"/>
  <c r="D39" i="1"/>
  <c r="C39" i="1"/>
  <c r="B39" i="1"/>
  <c r="R38" i="1"/>
  <c r="Q38" i="1"/>
  <c r="P38" i="1"/>
  <c r="O38" i="1"/>
  <c r="N38" i="1"/>
  <c r="L38" i="1"/>
  <c r="K38" i="1"/>
  <c r="J38" i="1"/>
  <c r="I38" i="1"/>
  <c r="H38" i="1"/>
  <c r="F38" i="1"/>
  <c r="E38" i="1"/>
  <c r="D38" i="1"/>
  <c r="C38" i="1"/>
  <c r="B38" i="1"/>
  <c r="R37" i="1"/>
  <c r="Q37" i="1"/>
  <c r="P37" i="1"/>
  <c r="O37" i="1"/>
  <c r="N37" i="1"/>
  <c r="L37" i="1"/>
  <c r="K37" i="1"/>
  <c r="J37" i="1"/>
  <c r="I37" i="1"/>
  <c r="H37" i="1"/>
  <c r="F37" i="1"/>
  <c r="E37" i="1"/>
  <c r="D37" i="1"/>
  <c r="C37" i="1"/>
  <c r="B37" i="1"/>
  <c r="R36" i="1"/>
  <c r="Q36" i="1"/>
  <c r="P36" i="1"/>
  <c r="O36" i="1"/>
  <c r="N36" i="1"/>
  <c r="L36" i="1"/>
  <c r="K36" i="1"/>
  <c r="J36" i="1"/>
  <c r="I36" i="1"/>
  <c r="H36" i="1"/>
  <c r="F36" i="1"/>
  <c r="E36" i="1"/>
  <c r="D36" i="1"/>
  <c r="C36" i="1"/>
  <c r="B36" i="1"/>
  <c r="R35" i="1"/>
  <c r="Q35" i="1"/>
  <c r="P35" i="1"/>
  <c r="O35" i="1"/>
  <c r="N35" i="1"/>
  <c r="L35" i="1"/>
  <c r="K35" i="1"/>
  <c r="J35" i="1"/>
  <c r="I35" i="1"/>
  <c r="H35" i="1"/>
  <c r="F35" i="1"/>
  <c r="E35" i="1"/>
  <c r="D35" i="1"/>
  <c r="C35" i="1"/>
  <c r="B35" i="1"/>
  <c r="R34" i="1"/>
  <c r="Q34" i="1"/>
  <c r="P34" i="1"/>
  <c r="O34" i="1"/>
  <c r="N34" i="1"/>
  <c r="L34" i="1"/>
  <c r="K34" i="1"/>
  <c r="J34" i="1"/>
  <c r="I34" i="1"/>
  <c r="H34" i="1"/>
  <c r="F34" i="1"/>
  <c r="E34" i="1"/>
  <c r="D34" i="1"/>
  <c r="C34" i="1"/>
  <c r="B34" i="1"/>
  <c r="R33" i="1"/>
  <c r="Q33" i="1"/>
  <c r="P33" i="1"/>
  <c r="O33" i="1"/>
  <c r="N33" i="1"/>
  <c r="L33" i="1"/>
  <c r="K33" i="1"/>
  <c r="J33" i="1"/>
  <c r="I33" i="1"/>
  <c r="H33" i="1"/>
  <c r="F33" i="1"/>
  <c r="E33" i="1"/>
  <c r="D33" i="1"/>
  <c r="C33" i="1"/>
  <c r="B33" i="1"/>
  <c r="R32" i="1"/>
  <c r="Q32" i="1"/>
  <c r="P32" i="1"/>
  <c r="O32" i="1"/>
  <c r="N32" i="1"/>
  <c r="L32" i="1"/>
  <c r="K32" i="1"/>
  <c r="J32" i="1"/>
  <c r="I32" i="1"/>
  <c r="H32" i="1"/>
  <c r="F32" i="1"/>
  <c r="E32" i="1"/>
  <c r="D32" i="1"/>
  <c r="C32" i="1"/>
  <c r="B32" i="1"/>
  <c r="R31" i="1"/>
  <c r="Q31" i="1"/>
  <c r="P31" i="1"/>
  <c r="O31" i="1"/>
  <c r="N31" i="1"/>
  <c r="L31" i="1"/>
  <c r="K31" i="1"/>
  <c r="J31" i="1"/>
  <c r="I31" i="1"/>
  <c r="H31" i="1"/>
  <c r="F31" i="1"/>
  <c r="E31" i="1"/>
  <c r="D31" i="1"/>
  <c r="C31" i="1"/>
  <c r="B31" i="1"/>
  <c r="R30" i="1"/>
  <c r="Q30" i="1"/>
  <c r="P30" i="1"/>
  <c r="O30" i="1"/>
  <c r="N30" i="1"/>
  <c r="L30" i="1"/>
  <c r="K30" i="1"/>
  <c r="J30" i="1"/>
  <c r="I30" i="1"/>
  <c r="H30" i="1"/>
  <c r="F30" i="1"/>
  <c r="E30" i="1"/>
  <c r="D30" i="1"/>
  <c r="C30" i="1"/>
  <c r="B30" i="1"/>
  <c r="R29" i="1"/>
  <c r="Q29" i="1"/>
  <c r="P29" i="1"/>
  <c r="O29" i="1"/>
  <c r="N29" i="1"/>
  <c r="L29" i="1"/>
  <c r="K29" i="1"/>
  <c r="J29" i="1"/>
  <c r="I29" i="1"/>
  <c r="H29" i="1"/>
  <c r="F29" i="1"/>
  <c r="E29" i="1"/>
  <c r="D29" i="1"/>
  <c r="C29" i="1"/>
  <c r="B29" i="1"/>
  <c r="R28" i="1"/>
  <c r="Q28" i="1"/>
  <c r="P28" i="1"/>
  <c r="O28" i="1"/>
  <c r="N28" i="1"/>
  <c r="L28" i="1"/>
  <c r="K28" i="1"/>
  <c r="J28" i="1"/>
  <c r="I28" i="1"/>
  <c r="H28" i="1"/>
  <c r="F28" i="1"/>
  <c r="E28" i="1"/>
  <c r="D28" i="1"/>
  <c r="C28" i="1"/>
  <c r="B28" i="1"/>
  <c r="R23" i="1"/>
  <c r="Q23" i="1"/>
  <c r="P23" i="1"/>
  <c r="O23" i="1"/>
  <c r="N23" i="1"/>
  <c r="L23" i="1"/>
  <c r="K23" i="1"/>
  <c r="J23" i="1"/>
  <c r="I23" i="1"/>
  <c r="H23" i="1"/>
  <c r="F23" i="1"/>
  <c r="E23" i="1"/>
  <c r="D23" i="1"/>
  <c r="C23" i="1"/>
  <c r="B23" i="1"/>
  <c r="R22" i="1"/>
  <c r="Q22" i="1"/>
  <c r="P22" i="1"/>
  <c r="O22" i="1"/>
  <c r="N22" i="1"/>
  <c r="L22" i="1"/>
  <c r="K22" i="1"/>
  <c r="J22" i="1"/>
  <c r="I22" i="1"/>
  <c r="H22" i="1"/>
  <c r="F22" i="1"/>
  <c r="E22" i="1"/>
  <c r="D22" i="1"/>
  <c r="C22" i="1"/>
  <c r="B22" i="1"/>
  <c r="R21" i="1"/>
  <c r="Q21" i="1"/>
  <c r="P21" i="1"/>
  <c r="O21" i="1"/>
  <c r="N21" i="1"/>
  <c r="L21" i="1"/>
  <c r="K21" i="1"/>
  <c r="J21" i="1"/>
  <c r="I21" i="1"/>
  <c r="H21" i="1"/>
  <c r="F21" i="1"/>
  <c r="E21" i="1"/>
  <c r="D21" i="1"/>
  <c r="C21" i="1"/>
  <c r="B21" i="1"/>
  <c r="R20" i="1"/>
  <c r="Q20" i="1"/>
  <c r="P20" i="1"/>
  <c r="O20" i="1"/>
  <c r="N20" i="1"/>
  <c r="L20" i="1"/>
  <c r="K20" i="1"/>
  <c r="J20" i="1"/>
  <c r="I20" i="1"/>
  <c r="H20" i="1"/>
  <c r="F20" i="1"/>
  <c r="E20" i="1"/>
  <c r="D20" i="1"/>
  <c r="C20" i="1"/>
  <c r="B20" i="1"/>
  <c r="R19" i="1"/>
  <c r="Q19" i="1"/>
  <c r="P19" i="1"/>
  <c r="O19" i="1"/>
  <c r="N19" i="1"/>
  <c r="L19" i="1"/>
  <c r="K19" i="1"/>
  <c r="J19" i="1"/>
  <c r="I19" i="1"/>
  <c r="H19" i="1"/>
  <c r="F19" i="1"/>
  <c r="E19" i="1"/>
  <c r="D19" i="1"/>
  <c r="C19" i="1"/>
  <c r="B19" i="1"/>
  <c r="R18" i="1"/>
  <c r="Q18" i="1"/>
  <c r="P18" i="1"/>
  <c r="O18" i="1"/>
  <c r="N18" i="1"/>
  <c r="L18" i="1"/>
  <c r="K18" i="1"/>
  <c r="J18" i="1"/>
  <c r="I18" i="1"/>
  <c r="H18" i="1"/>
  <c r="F18" i="1"/>
  <c r="E18" i="1"/>
  <c r="D18" i="1"/>
  <c r="C18" i="1"/>
  <c r="B18" i="1"/>
  <c r="R17" i="1"/>
  <c r="Q17" i="1"/>
  <c r="P17" i="1"/>
  <c r="O17" i="1"/>
  <c r="N17" i="1"/>
  <c r="L17" i="1"/>
  <c r="K17" i="1"/>
  <c r="J17" i="1"/>
  <c r="I17" i="1"/>
  <c r="H17" i="1"/>
  <c r="F17" i="1"/>
  <c r="E17" i="1"/>
  <c r="D17" i="1"/>
  <c r="C17" i="1"/>
  <c r="B17" i="1"/>
  <c r="R16" i="1"/>
  <c r="Q16" i="1"/>
  <c r="P16" i="1"/>
  <c r="O16" i="1"/>
  <c r="N16" i="1"/>
  <c r="L16" i="1"/>
  <c r="K16" i="1"/>
  <c r="J16" i="1"/>
  <c r="I16" i="1"/>
  <c r="H16" i="1"/>
  <c r="F16" i="1"/>
  <c r="E16" i="1"/>
  <c r="D16" i="1"/>
  <c r="C16" i="1"/>
  <c r="B16" i="1"/>
  <c r="R15" i="1"/>
  <c r="Q15" i="1"/>
  <c r="P15" i="1"/>
  <c r="O15" i="1"/>
  <c r="N15" i="1"/>
  <c r="L15" i="1"/>
  <c r="K15" i="1"/>
  <c r="J15" i="1"/>
  <c r="I15" i="1"/>
  <c r="H15" i="1"/>
  <c r="F15" i="1"/>
  <c r="E15" i="1"/>
  <c r="D15" i="1"/>
  <c r="C15" i="1"/>
  <c r="B15" i="1"/>
  <c r="R14" i="1"/>
  <c r="Q14" i="1"/>
  <c r="P14" i="1"/>
  <c r="O14" i="1"/>
  <c r="N14" i="1"/>
  <c r="L14" i="1"/>
  <c r="K14" i="1"/>
  <c r="J14" i="1"/>
  <c r="I14" i="1"/>
  <c r="H14" i="1"/>
  <c r="F14" i="1"/>
  <c r="E14" i="1"/>
  <c r="D14" i="1"/>
  <c r="C14" i="1"/>
  <c r="B14" i="1"/>
  <c r="R13" i="1"/>
  <c r="Q13" i="1"/>
  <c r="P13" i="1"/>
  <c r="O13" i="1"/>
  <c r="N13" i="1"/>
  <c r="L13" i="1"/>
  <c r="K13" i="1"/>
  <c r="J13" i="1"/>
  <c r="I13" i="1"/>
  <c r="H13" i="1"/>
  <c r="F13" i="1"/>
  <c r="E13" i="1"/>
  <c r="D13" i="1"/>
  <c r="C13" i="1"/>
  <c r="B13" i="1"/>
  <c r="R12" i="1"/>
  <c r="Q12" i="1"/>
  <c r="P12" i="1"/>
  <c r="O12" i="1"/>
  <c r="N12" i="1"/>
  <c r="L12" i="1"/>
  <c r="K12" i="1"/>
  <c r="J12" i="1"/>
  <c r="I12" i="1"/>
  <c r="H12" i="1"/>
  <c r="F12" i="1"/>
  <c r="E12" i="1"/>
  <c r="D12" i="1"/>
  <c r="C12" i="1"/>
  <c r="B12" i="1"/>
  <c r="R11" i="1"/>
  <c r="Q11" i="1"/>
  <c r="P11" i="1"/>
  <c r="O11" i="1"/>
  <c r="N11" i="1"/>
  <c r="L11" i="1"/>
  <c r="K11" i="1"/>
  <c r="J11" i="1"/>
  <c r="I11" i="1"/>
  <c r="H11" i="1"/>
  <c r="F11" i="1"/>
  <c r="E11" i="1"/>
  <c r="D11" i="1"/>
  <c r="C11" i="1"/>
  <c r="B11" i="1"/>
  <c r="R10" i="1"/>
  <c r="Q10" i="1"/>
  <c r="P10" i="1"/>
  <c r="O10" i="1"/>
  <c r="N10" i="1"/>
  <c r="L10" i="1"/>
  <c r="K10" i="1"/>
  <c r="J10" i="1"/>
  <c r="I10" i="1"/>
  <c r="H10" i="1"/>
  <c r="F10" i="1"/>
  <c r="E10" i="1"/>
  <c r="D10" i="1"/>
  <c r="C10" i="1"/>
  <c r="B10" i="1"/>
  <c r="R9" i="1"/>
  <c r="Q9" i="1"/>
  <c r="P9" i="1"/>
  <c r="O9" i="1"/>
  <c r="N9" i="1"/>
  <c r="L9" i="1"/>
  <c r="K9" i="1"/>
  <c r="J9" i="1"/>
  <c r="I9" i="1"/>
  <c r="H9" i="1"/>
  <c r="F9" i="1"/>
  <c r="E9" i="1"/>
  <c r="D9" i="1"/>
  <c r="C9" i="1"/>
  <c r="B9" i="1"/>
  <c r="R8" i="1"/>
  <c r="Q8" i="1"/>
  <c r="P8" i="1"/>
  <c r="O8" i="1"/>
  <c r="N8" i="1"/>
  <c r="L8" i="1"/>
  <c r="K8" i="1"/>
  <c r="J8" i="1"/>
  <c r="I8" i="1"/>
  <c r="H8" i="1"/>
  <c r="F8" i="1"/>
  <c r="E8" i="1"/>
  <c r="D8" i="1"/>
  <c r="C8" i="1"/>
  <c r="B8" i="1"/>
  <c r="R7" i="1"/>
  <c r="Q7" i="1"/>
  <c r="P7" i="1"/>
  <c r="O7" i="1"/>
  <c r="N7" i="1"/>
  <c r="L7" i="1"/>
  <c r="K7" i="1"/>
  <c r="J7" i="1"/>
  <c r="I7" i="1"/>
  <c r="H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<sst xmlns="http://schemas.openxmlformats.org/spreadsheetml/2006/main" count="21" uniqueCount="21">
  <si>
    <t>Edit any BLUE cell to customize — all calculations update automatically</t>
  </si>
  <si>
    <t>SECTION A  ·  YIELDED PORTION COST   ($/lb ÷ Yield% ÷ 16 × oz = Cost per Portion)</t>
  </si>
  <si>
    <t>📌  Find your purchase price row × portion size column = true cost per portion after trim loss. Blue cells are editable: change yield %, portion sizes, or price/lb ranges to match your operation.</t>
  </si>
  <si>
    <t>Cost
per lb</t>
  </si>
  <si>
    <t>SECTION B  ·  MENU PRICE CALCULATOR   (Plate Cost ÷ Target Food Cost % = Menu Price)</t>
  </si>
  <si>
    <t>📌  Find your plate cost row and read across to your target food cost % column to see the required menu price. Blue cells are editable — adjust COGS % targets or plate cost range.</t>
  </si>
  <si>
    <t>Plate
Cost</t>
  </si>
  <si>
    <t>QUICK REFERENCE  ·  Key Formulas &amp; Industry Benchmarks</t>
  </si>
  <si>
    <t>Yielded Cost Formula</t>
  </si>
  <si>
    <t>≡  (Cost per lb ÷ Yield %) ÷ 16 oz × Portion oz  =  Cost per Portion</t>
  </si>
  <si>
    <t>Menu Price Formula</t>
  </si>
  <si>
    <t>≡  Plate Cost ÷ Target Food Cost %  =  Required Menu Price</t>
  </si>
  <si>
    <t>QSR / Fast Casual</t>
  </si>
  <si>
    <t>Typical food cost target: 28–32%</t>
  </si>
  <si>
    <t>Casual Dining</t>
  </si>
  <si>
    <t>Typical food cost target: 25–30%</t>
  </si>
  <si>
    <t>Fine Dining</t>
  </si>
  <si>
    <t>Typical food cost target: 20–25%</t>
  </si>
  <si>
    <t>Rule of Thumb</t>
  </si>
  <si>
    <t>🧾  COST OF GOODS CHEAT SHEET  |  BruxMix</t>
  </si>
  <si>
    <t>Menu price ≈ Plate cost × 3–4 for a 25–33% food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</si>
</sst>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oz&quot;"/>
    <numFmt numFmtId="165" formatCode="\$#,##0.00"/>
  </numFmts>
  <fonts count="11" x14ac:knownFonts="1">
    <font>
      <sz val="11"/>
      <color theme="1"/>
      <name val="Calibri"/>
      <family val="2"/>
      <charset val="1"/>
    </font>
    <font>
      <b/>
      <sz val="14"/>
      <color rgb="FFFFFFFF"/>
      <name val="Calibri"/>
      <charset val="1"/>
    </font>
    <font>
      <b/>
      <sz val="9"/>
      <color rgb="FFD0EBEC"/>
      <name val="Calibri"/>
      <charset val="1"/>
    </font>
    <font>
      <sz val="9"/>
      <color rgb="FF444444"/>
      <name val="Calibri"/>
      <charset val="1"/>
    </font>
    <font>
      <b/>
      <sz val="9"/>
      <color rgb="FF00008B"/>
      <name val="Calibri"/>
      <charset val="1"/>
    </font>
    <font>
      <b/>
      <sz val="11"/>
      <color rgb="FFFFFFFF"/>
      <name val="Calibri"/>
      <charset val="1"/>
    </font>
    <font>
      <i/>
      <sz val="9"/>
      <color rgb="FF5C4A00"/>
      <name val="Calibri"/>
      <charset val="1"/>
    </font>
    <font>
      <b/>
      <sz val="9"/>
      <color rgb="FFFFFFFF"/>
      <name val="Calibri"/>
      <charset val="1"/>
    </font>
    <font>
      <b/>
      <sz val="10"/>
      <color rgb="FF00008B"/>
      <name val="Calibri"/>
      <charset val="1"/>
    </font>
    <font>
      <sz val="10"/>
      <color rgb="FF000000"/>
      <name val="Calibri"/>
      <charset val="1"/>
    </font>
    <font>
      <b/>
      <sz val="9"/>
      <color rgb="FF1A3C4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1A3C40"/>
        <bgColor rgb="FF003366"/>
      </patternFill>
    </fill>
    <fill>
      <patternFill patternType="solid">
        <fgColor rgb="FF2D6A6F"/>
        <bgColor rgb="FF1A7E42"/>
      </patternFill>
    </fill>
    <fill>
      <patternFill patternType="solid">
        <fgColor rgb="FFC6D9F0"/>
        <bgColor rgb="FFD9D9D9"/>
      </patternFill>
    </fill>
    <fill>
      <patternFill patternType="solid">
        <fgColor rgb="FFFFF8E7"/>
        <bgColor rgb="FFF5F5F5"/>
      </patternFill>
    </fill>
    <fill>
      <patternFill patternType="solid">
        <fgColor rgb="FFD9D9D9"/>
        <bgColor rgb="FFC6D9F0"/>
      </patternFill>
    </fill>
    <fill>
      <patternFill patternType="solid">
        <fgColor rgb="FFE8F4F5"/>
        <bgColor rgb="FFF5F5F5"/>
      </patternFill>
    </fill>
    <fill>
      <patternFill patternType="solid">
        <fgColor rgb="FFFFFFFF"/>
        <bgColor rgb="FFFFF8E7"/>
      </patternFill>
    </fill>
    <fill>
      <patternFill patternType="solid">
        <fgColor rgb="FFF5F5F5"/>
        <bgColor rgb="FFE8F4F5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 tint="-0.14999847407452621"/>
        <bgColor rgb="FFFFF8E7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rgb="FF1A3C40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0" fillId="6" borderId="0" xfId="0" applyFill="1"/>
    <xf numFmtId="164" fontId="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165" fontId="9" fillId="7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/>
    <xf numFmtId="9" fontId="8" fillId="4" borderId="1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left" vertical="center"/>
    </xf>
    <xf numFmtId="9" fontId="8" fillId="10" borderId="1" xfId="0" applyNumberFormat="1" applyFont="1" applyFill="1" applyBorder="1" applyAlignment="1">
      <alignment horizontal="center" vertical="center" wrapText="1"/>
    </xf>
    <xf numFmtId="165" fontId="9" fillId="11" borderId="1" xfId="0" applyNumberFormat="1" applyFont="1" applyFill="1" applyBorder="1" applyAlignment="1">
      <alignment horizontal="center" vertical="center" wrapText="1"/>
    </xf>
    <xf numFmtId="165" fontId="9" fillId="12" borderId="1" xfId="0" applyNumberFormat="1" applyFont="1" applyFill="1" applyBorder="1" applyAlignment="1">
      <alignment horizontal="center" vertical="center" wrapText="1"/>
    </xf>
    <xf numFmtId="165" fontId="9" fillId="11" borderId="2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2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 wrapText="1"/>
    </xf>
    <xf numFmtId="9" fontId="4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5C4A00"/>
      <rgbColor rgb="FF800080"/>
      <rgbColor rgb="FF1A7E42"/>
      <rgbColor rgb="FFCCCCCC"/>
      <rgbColor rgb="FF808080"/>
      <rgbColor rgb="FF9999FF"/>
      <rgbColor rgb="FF993366"/>
      <rgbColor rgb="FFFFF8E7"/>
      <rgbColor rgb="FFD0EBEC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2D6A6F"/>
      <rgbColor rgb="FF0000FF"/>
      <rgbColor rgb="FF00CCFF"/>
      <rgbColor rgb="FFE8F4F5"/>
      <rgbColor rgb="FFF5F5F5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CC7A00"/>
      <rgbColor rgb="FF666699"/>
      <rgbColor rgb="FF969696"/>
      <rgbColor rgb="FF003366"/>
      <rgbColor rgb="FF339966"/>
      <rgbColor rgb="FF003300"/>
      <rgbColor rgb="FF444444"/>
      <rgbColor rgb="FFB83232"/>
      <rgbColor rgb="FF993366"/>
      <rgbColor rgb="FF333399"/>
      <rgbColor rgb="FF1A3C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3C40"/>
    <pageSetUpPr fitToPage="1"/>
  </sheetPr>
  <dimension ref="A1:R60"/>
  <sheetViews>
    <sheetView tabSelected="1" topLeftCell="A27" zoomScaleNormal="100" workbookViewId="0">
      <pane xSplit="1" topLeftCell="B1" activePane="topRight" state="frozen"/>
      <selection pane="topRight" activeCell="X42" sqref="X42"/>
    </sheetView>
  </sheetViews>
  <sheetFormatPr defaultColWidth="8.7109375" defaultRowHeight="15" x14ac:dyDescent="0.25"/>
  <cols>
    <col min="1" max="1" width="16" bestFit="1" customWidth="1"/>
    <col min="2" max="6" width="8.42578125" customWidth="1"/>
    <col min="7" max="7" width="1.7109375" customWidth="1"/>
    <col min="8" max="12" width="8.42578125" customWidth="1"/>
    <col min="13" max="13" width="1.7109375" customWidth="1"/>
    <col min="14" max="18" width="8.42578125" customWidth="1"/>
  </cols>
  <sheetData>
    <row r="1" spans="1:18" ht="36" customHeight="1" x14ac:dyDescent="0.2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5.5" customHeigh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33.75" customHeight="1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ht="19.5" customHeight="1" x14ac:dyDescent="0.25">
      <c r="A5" s="25" t="s">
        <v>3</v>
      </c>
      <c r="B5" s="26">
        <v>1</v>
      </c>
      <c r="C5" s="27"/>
      <c r="D5" s="27"/>
      <c r="E5" s="27"/>
      <c r="F5" s="27"/>
      <c r="G5" s="2"/>
      <c r="H5" s="26">
        <v>0.8</v>
      </c>
      <c r="I5" s="27"/>
      <c r="J5" s="27"/>
      <c r="K5" s="27"/>
      <c r="L5" s="27"/>
      <c r="M5" s="2"/>
      <c r="N5" s="26">
        <v>0.7</v>
      </c>
      <c r="O5" s="27"/>
      <c r="P5" s="27"/>
      <c r="Q5" s="27"/>
      <c r="R5" s="27"/>
    </row>
    <row r="6" spans="1:18" ht="21.75" customHeight="1" x14ac:dyDescent="0.25">
      <c r="A6" s="25"/>
      <c r="B6" s="3">
        <v>4</v>
      </c>
      <c r="C6" s="3">
        <v>5</v>
      </c>
      <c r="D6" s="3">
        <v>6</v>
      </c>
      <c r="E6" s="3">
        <v>7</v>
      </c>
      <c r="F6" s="3">
        <v>8</v>
      </c>
      <c r="G6" s="2"/>
      <c r="H6" s="3">
        <v>4</v>
      </c>
      <c r="I6" s="3">
        <v>5</v>
      </c>
      <c r="J6" s="3">
        <v>6</v>
      </c>
      <c r="K6" s="3">
        <v>7</v>
      </c>
      <c r="L6" s="3">
        <v>8</v>
      </c>
      <c r="M6" s="2"/>
      <c r="N6" s="3">
        <v>4</v>
      </c>
      <c r="O6" s="3">
        <v>5</v>
      </c>
      <c r="P6" s="3">
        <v>6</v>
      </c>
      <c r="Q6" s="3">
        <v>7</v>
      </c>
      <c r="R6" s="3">
        <v>8</v>
      </c>
    </row>
    <row r="7" spans="1:18" ht="15.75" customHeight="1" x14ac:dyDescent="0.25">
      <c r="A7" s="4">
        <v>4</v>
      </c>
      <c r="B7" s="5">
        <f>IFERROR($A$7/$B$5/16*$B$6,"")</f>
        <v>1</v>
      </c>
      <c r="C7" s="5">
        <f>IFERROR($A$7/$B$5/16*$C$6,"")</f>
        <v>1.25</v>
      </c>
      <c r="D7" s="5">
        <f>IFERROR($A$7/$B$5/16*$D$6,"")</f>
        <v>1.5</v>
      </c>
      <c r="E7" s="5">
        <f>IFERROR($A$7/$B$5/16*$E$6,"")</f>
        <v>1.75</v>
      </c>
      <c r="F7" s="5">
        <f>IFERROR($A$7/$B$5/16*$F$6,"")</f>
        <v>2</v>
      </c>
      <c r="G7" s="2"/>
      <c r="H7" s="5">
        <f>IFERROR($A$7/$H$5/16*$H$6,"")</f>
        <v>1.25</v>
      </c>
      <c r="I7" s="5">
        <f>IFERROR($A$7/$H$5/16*$I$6,"")</f>
        <v>1.5625</v>
      </c>
      <c r="J7" s="5">
        <f>IFERROR($A$7/$H$5/16*$J$6,"")</f>
        <v>1.875</v>
      </c>
      <c r="K7" s="5">
        <f>IFERROR($A$7/$H$5/16*$K$6,"")</f>
        <v>2.1875</v>
      </c>
      <c r="L7" s="5">
        <f>IFERROR($A$7/$H$5/16*$L$6,"")</f>
        <v>2.5</v>
      </c>
      <c r="M7" s="2"/>
      <c r="N7" s="5">
        <f>IFERROR($A$7/$N$5/16*$N$6,"")</f>
        <v>1.4285714285714286</v>
      </c>
      <c r="O7" s="5">
        <f>IFERROR($A$7/$N$5/16*$O$6,"")</f>
        <v>1.7857142857142858</v>
      </c>
      <c r="P7" s="5">
        <f>IFERROR($A$7/$N$5/16*$P$6,"")</f>
        <v>2.1428571428571428</v>
      </c>
      <c r="Q7" s="5">
        <f>IFERROR($A$7/$N$5/16*$Q$6,"")</f>
        <v>2.5</v>
      </c>
      <c r="R7" s="5">
        <f>IFERROR($A$7/$N$5/16*$R$6,"")</f>
        <v>2.8571428571428572</v>
      </c>
    </row>
    <row r="8" spans="1:18" ht="15.75" customHeight="1" x14ac:dyDescent="0.25">
      <c r="A8" s="4">
        <v>4.5</v>
      </c>
      <c r="B8" s="6">
        <f>IFERROR($A$8/$B$5/16*$B$6,"")</f>
        <v>1.125</v>
      </c>
      <c r="C8" s="6">
        <f>IFERROR($A$8/$B$5/16*$C$6,"")</f>
        <v>1.40625</v>
      </c>
      <c r="D8" s="6">
        <f>IFERROR($A$8/$B$5/16*$D$6,"")</f>
        <v>1.6875</v>
      </c>
      <c r="E8" s="6">
        <f>IFERROR($A$8/$B$5/16*$E$6,"")</f>
        <v>1.96875</v>
      </c>
      <c r="F8" s="6">
        <f>IFERROR($A$8/$B$5/16*$F$6,"")</f>
        <v>2.25</v>
      </c>
      <c r="G8" s="2"/>
      <c r="H8" s="6">
        <f>IFERROR($A$8/$H$5/16*$H$6,"")</f>
        <v>1.40625</v>
      </c>
      <c r="I8" s="6">
        <f>IFERROR($A$8/$H$5/16*$I$6,"")</f>
        <v>1.7578125</v>
      </c>
      <c r="J8" s="6">
        <f>IFERROR($A$8/$H$5/16*$J$6,"")</f>
        <v>2.109375</v>
      </c>
      <c r="K8" s="6">
        <f>IFERROR($A$8/$H$5/16*$K$6,"")</f>
        <v>2.4609375</v>
      </c>
      <c r="L8" s="6">
        <f>IFERROR($A$8/$H$5/16*$L$6,"")</f>
        <v>2.8125</v>
      </c>
      <c r="M8" s="2"/>
      <c r="N8" s="6">
        <f>IFERROR($A$8/$N$5/16*$N$6,"")</f>
        <v>1.6071428571428572</v>
      </c>
      <c r="O8" s="6">
        <f>IFERROR($A$8/$N$5/16*$O$6,"")</f>
        <v>2.0089285714285716</v>
      </c>
      <c r="P8" s="6">
        <f>IFERROR($A$8/$N$5/16*$P$6,"")</f>
        <v>2.4107142857142856</v>
      </c>
      <c r="Q8" s="6">
        <f>IFERROR($A$8/$N$5/16*$Q$6,"")</f>
        <v>2.8125</v>
      </c>
      <c r="R8" s="6">
        <f>IFERROR($A$8/$N$5/16*$R$6,"")</f>
        <v>3.2142857142857144</v>
      </c>
    </row>
    <row r="9" spans="1:18" ht="15.75" customHeight="1" x14ac:dyDescent="0.25">
      <c r="A9" s="4">
        <v>5</v>
      </c>
      <c r="B9" s="5">
        <f>IFERROR($A$9/$B$5/16*$B$6,"")</f>
        <v>1.25</v>
      </c>
      <c r="C9" s="5">
        <f>IFERROR($A$9/$B$5/16*$C$6,"")</f>
        <v>1.5625</v>
      </c>
      <c r="D9" s="5">
        <f>IFERROR($A$9/$B$5/16*$D$6,"")</f>
        <v>1.875</v>
      </c>
      <c r="E9" s="5">
        <f>IFERROR($A$9/$B$5/16*$E$6,"")</f>
        <v>2.1875</v>
      </c>
      <c r="F9" s="5">
        <f>IFERROR($A$9/$B$5/16*$F$6,"")</f>
        <v>2.5</v>
      </c>
      <c r="G9" s="2"/>
      <c r="H9" s="5">
        <f>IFERROR($A$9/$H$5/16*$H$6,"")</f>
        <v>1.5625</v>
      </c>
      <c r="I9" s="5">
        <f>IFERROR($A$9/$H$5/16*$I$6,"")</f>
        <v>1.953125</v>
      </c>
      <c r="J9" s="5">
        <f>IFERROR($A$9/$H$5/16*$J$6,"")</f>
        <v>2.34375</v>
      </c>
      <c r="K9" s="5">
        <f>IFERROR($A$9/$H$5/16*$K$6,"")</f>
        <v>2.734375</v>
      </c>
      <c r="L9" s="5">
        <f>IFERROR($A$9/$H$5/16*$L$6,"")</f>
        <v>3.125</v>
      </c>
      <c r="M9" s="2"/>
      <c r="N9" s="5">
        <f>IFERROR($A$9/$N$5/16*$N$6,"")</f>
        <v>1.7857142857142858</v>
      </c>
      <c r="O9" s="5">
        <f>IFERROR($A$9/$N$5/16*$O$6,"")</f>
        <v>2.2321428571428572</v>
      </c>
      <c r="P9" s="5">
        <f>IFERROR($A$9/$N$5/16*$P$6,"")</f>
        <v>2.6785714285714288</v>
      </c>
      <c r="Q9" s="5">
        <f>IFERROR($A$9/$N$5/16*$Q$6,"")</f>
        <v>3.125</v>
      </c>
      <c r="R9" s="5">
        <f>IFERROR($A$9/$N$5/16*$R$6,"")</f>
        <v>3.5714285714285716</v>
      </c>
    </row>
    <row r="10" spans="1:18" ht="15.75" customHeight="1" x14ac:dyDescent="0.25">
      <c r="A10" s="4">
        <v>5.5</v>
      </c>
      <c r="B10" s="6">
        <f>IFERROR($A$10/$B$5/16*$B$6,"")</f>
        <v>1.375</v>
      </c>
      <c r="C10" s="6">
        <f>IFERROR($A$10/$B$5/16*$C$6,"")</f>
        <v>1.71875</v>
      </c>
      <c r="D10" s="6">
        <f>IFERROR($A$10/$B$5/16*$D$6,"")</f>
        <v>2.0625</v>
      </c>
      <c r="E10" s="6">
        <f>IFERROR($A$10/$B$5/16*$E$6,"")</f>
        <v>2.40625</v>
      </c>
      <c r="F10" s="6">
        <f>IFERROR($A$10/$B$5/16*$F$6,"")</f>
        <v>2.75</v>
      </c>
      <c r="G10" s="2"/>
      <c r="H10" s="6">
        <f>IFERROR($A$10/$H$5/16*$H$6,"")</f>
        <v>1.71875</v>
      </c>
      <c r="I10" s="6">
        <f>IFERROR($A$10/$H$5/16*$I$6,"")</f>
        <v>2.1484375</v>
      </c>
      <c r="J10" s="6">
        <f>IFERROR($A$10/$H$5/16*$J$6,"")</f>
        <v>2.578125</v>
      </c>
      <c r="K10" s="6">
        <f>IFERROR($A$10/$H$5/16*$K$6,"")</f>
        <v>3.0078125</v>
      </c>
      <c r="L10" s="6">
        <f>IFERROR($A$10/$H$5/16*$L$6,"")</f>
        <v>3.4375</v>
      </c>
      <c r="M10" s="2"/>
      <c r="N10" s="6">
        <f>IFERROR($A$10/$N$5/16*$N$6,"")</f>
        <v>1.9642857142857144</v>
      </c>
      <c r="O10" s="6">
        <f>IFERROR($A$10/$N$5/16*$O$6,"")</f>
        <v>2.4553571428571432</v>
      </c>
      <c r="P10" s="6">
        <f>IFERROR($A$10/$N$5/16*$P$6,"")</f>
        <v>2.9464285714285716</v>
      </c>
      <c r="Q10" s="6">
        <f>IFERROR($A$10/$N$5/16*$Q$6,"")</f>
        <v>3.4375</v>
      </c>
      <c r="R10" s="6">
        <f>IFERROR($A$10/$N$5/16*$R$6,"")</f>
        <v>3.9285714285714288</v>
      </c>
    </row>
    <row r="11" spans="1:18" ht="15.75" customHeight="1" x14ac:dyDescent="0.25">
      <c r="A11" s="4">
        <v>6</v>
      </c>
      <c r="B11" s="5">
        <f>IFERROR($A$11/$B$5/16*$B$6,"")</f>
        <v>1.5</v>
      </c>
      <c r="C11" s="5">
        <f>IFERROR($A$11/$B$5/16*$C$6,"")</f>
        <v>1.875</v>
      </c>
      <c r="D11" s="5">
        <f>IFERROR($A$11/$B$5/16*$D$6,"")</f>
        <v>2.25</v>
      </c>
      <c r="E11" s="5">
        <f>IFERROR($A$11/$B$5/16*$E$6,"")</f>
        <v>2.625</v>
      </c>
      <c r="F11" s="5">
        <f>IFERROR($A$11/$B$5/16*$F$6,"")</f>
        <v>3</v>
      </c>
      <c r="G11" s="2"/>
      <c r="H11" s="5">
        <f>IFERROR($A$11/$H$5/16*$H$6,"")</f>
        <v>1.875</v>
      </c>
      <c r="I11" s="5">
        <f>IFERROR($A$11/$H$5/16*$I$6,"")</f>
        <v>2.34375</v>
      </c>
      <c r="J11" s="5">
        <f>IFERROR($A$11/$H$5/16*$J$6,"")</f>
        <v>2.8125</v>
      </c>
      <c r="K11" s="5">
        <f>IFERROR($A$11/$H$5/16*$K$6,"")</f>
        <v>3.28125</v>
      </c>
      <c r="L11" s="5">
        <f>IFERROR($A$11/$H$5/16*$L$6,"")</f>
        <v>3.75</v>
      </c>
      <c r="M11" s="2"/>
      <c r="N11" s="5">
        <f>IFERROR($A$11/$N$5/16*$N$6,"")</f>
        <v>2.1428571428571428</v>
      </c>
      <c r="O11" s="5">
        <f>IFERROR($A$11/$N$5/16*$O$6,"")</f>
        <v>2.6785714285714284</v>
      </c>
      <c r="P11" s="5">
        <f>IFERROR($A$11/$N$5/16*$P$6,"")</f>
        <v>3.2142857142857144</v>
      </c>
      <c r="Q11" s="5">
        <f>IFERROR($A$11/$N$5/16*$Q$6,"")</f>
        <v>3.75</v>
      </c>
      <c r="R11" s="5">
        <f>IFERROR($A$11/$N$5/16*$R$6,"")</f>
        <v>4.2857142857142856</v>
      </c>
    </row>
    <row r="12" spans="1:18" ht="15.75" customHeight="1" x14ac:dyDescent="0.25">
      <c r="A12" s="4">
        <v>6.5</v>
      </c>
      <c r="B12" s="6">
        <f>IFERROR($A$12/$B$5/16*$B$6,"")</f>
        <v>1.625</v>
      </c>
      <c r="C12" s="6">
        <f>IFERROR($A$12/$B$5/16*$C$6,"")</f>
        <v>2.03125</v>
      </c>
      <c r="D12" s="6">
        <f>IFERROR($A$12/$B$5/16*$D$6,"")</f>
        <v>2.4375</v>
      </c>
      <c r="E12" s="6">
        <f>IFERROR($A$12/$B$5/16*$E$6,"")</f>
        <v>2.84375</v>
      </c>
      <c r="F12" s="6">
        <f>IFERROR($A$12/$B$5/16*$F$6,"")</f>
        <v>3.25</v>
      </c>
      <c r="G12" s="2"/>
      <c r="H12" s="6">
        <f>IFERROR($A$12/$H$5/16*$H$6,"")</f>
        <v>2.03125</v>
      </c>
      <c r="I12" s="6">
        <f>IFERROR($A$12/$H$5/16*$I$6,"")</f>
        <v>2.5390625</v>
      </c>
      <c r="J12" s="6">
        <f>IFERROR($A$12/$H$5/16*$J$6,"")</f>
        <v>3.046875</v>
      </c>
      <c r="K12" s="6">
        <f>IFERROR($A$12/$H$5/16*$K$6,"")</f>
        <v>3.5546875</v>
      </c>
      <c r="L12" s="6">
        <f>IFERROR($A$12/$H$5/16*$L$6,"")</f>
        <v>4.0625</v>
      </c>
      <c r="M12" s="2"/>
      <c r="N12" s="6">
        <f>IFERROR($A$12/$N$5/16*$N$6,"")</f>
        <v>2.3214285714285716</v>
      </c>
      <c r="O12" s="6">
        <f>IFERROR($A$12/$N$5/16*$O$6,"")</f>
        <v>2.9017857142857144</v>
      </c>
      <c r="P12" s="6">
        <f>IFERROR($A$12/$N$5/16*$P$6,"")</f>
        <v>3.4821428571428577</v>
      </c>
      <c r="Q12" s="6">
        <f>IFERROR($A$12/$N$5/16*$Q$6,"")</f>
        <v>4.0625</v>
      </c>
      <c r="R12" s="6">
        <f>IFERROR($A$12/$N$5/16*$R$6,"")</f>
        <v>4.6428571428571432</v>
      </c>
    </row>
    <row r="13" spans="1:18" ht="15.75" customHeight="1" x14ac:dyDescent="0.25">
      <c r="A13" s="4">
        <v>7</v>
      </c>
      <c r="B13" s="5">
        <f>IFERROR($A$13/$B$5/16*$B$6,"")</f>
        <v>1.75</v>
      </c>
      <c r="C13" s="5">
        <f>IFERROR($A$13/$B$5/16*$C$6,"")</f>
        <v>2.1875</v>
      </c>
      <c r="D13" s="5">
        <f>IFERROR($A$13/$B$5/16*$D$6,"")</f>
        <v>2.625</v>
      </c>
      <c r="E13" s="5">
        <f>IFERROR($A$13/$B$5/16*$E$6,"")</f>
        <v>3.0625</v>
      </c>
      <c r="F13" s="5">
        <f>IFERROR($A$13/$B$5/16*$F$6,"")</f>
        <v>3.5</v>
      </c>
      <c r="G13" s="2"/>
      <c r="H13" s="5">
        <f>IFERROR($A$13/$H$5/16*$H$6,"")</f>
        <v>2.1875</v>
      </c>
      <c r="I13" s="5">
        <f>IFERROR($A$13/$H$5/16*$I$6,"")</f>
        <v>2.734375</v>
      </c>
      <c r="J13" s="5">
        <f>IFERROR($A$13/$H$5/16*$J$6,"")</f>
        <v>3.28125</v>
      </c>
      <c r="K13" s="5">
        <f>IFERROR($A$13/$H$5/16*$K$6,"")</f>
        <v>3.828125</v>
      </c>
      <c r="L13" s="5">
        <f>IFERROR($A$13/$H$5/16*$L$6,"")</f>
        <v>4.375</v>
      </c>
      <c r="M13" s="2"/>
      <c r="N13" s="5">
        <f>IFERROR($A$13/$N$5/16*$N$6,"")</f>
        <v>2.5</v>
      </c>
      <c r="O13" s="5">
        <f>IFERROR($A$13/$N$5/16*$O$6,"")</f>
        <v>3.125</v>
      </c>
      <c r="P13" s="5">
        <f>IFERROR($A$13/$N$5/16*$P$6,"")</f>
        <v>3.75</v>
      </c>
      <c r="Q13" s="5">
        <f>IFERROR($A$13/$N$5/16*$Q$6,"")</f>
        <v>4.375</v>
      </c>
      <c r="R13" s="5">
        <f>IFERROR($A$13/$N$5/16*$R$6,"")</f>
        <v>5</v>
      </c>
    </row>
    <row r="14" spans="1:18" ht="15.75" customHeight="1" x14ac:dyDescent="0.25">
      <c r="A14" s="4">
        <v>7.5</v>
      </c>
      <c r="B14" s="6">
        <f>IFERROR($A$14/$B$5/16*$B$6,"")</f>
        <v>1.875</v>
      </c>
      <c r="C14" s="6">
        <f>IFERROR($A$14/$B$5/16*$C$6,"")</f>
        <v>2.34375</v>
      </c>
      <c r="D14" s="6">
        <f>IFERROR($A$14/$B$5/16*$D$6,"")</f>
        <v>2.8125</v>
      </c>
      <c r="E14" s="6">
        <f>IFERROR($A$14/$B$5/16*$E$6,"")</f>
        <v>3.28125</v>
      </c>
      <c r="F14" s="6">
        <f>IFERROR($A$14/$B$5/16*$F$6,"")</f>
        <v>3.75</v>
      </c>
      <c r="G14" s="2"/>
      <c r="H14" s="6">
        <f>IFERROR($A$14/$H$5/16*$H$6,"")</f>
        <v>2.34375</v>
      </c>
      <c r="I14" s="6">
        <f>IFERROR($A$14/$H$5/16*$I$6,"")</f>
        <v>2.9296875</v>
      </c>
      <c r="J14" s="6">
        <f>IFERROR($A$14/$H$5/16*$J$6,"")</f>
        <v>3.515625</v>
      </c>
      <c r="K14" s="6">
        <f>IFERROR($A$14/$H$5/16*$K$6,"")</f>
        <v>4.1015625</v>
      </c>
      <c r="L14" s="6">
        <f>IFERROR($A$14/$H$5/16*$L$6,"")</f>
        <v>4.6875</v>
      </c>
      <c r="M14" s="2"/>
      <c r="N14" s="6">
        <f>IFERROR($A$14/$N$5/16*$N$6,"")</f>
        <v>2.6785714285714288</v>
      </c>
      <c r="O14" s="6">
        <f>IFERROR($A$14/$N$5/16*$O$6,"")</f>
        <v>3.348214285714286</v>
      </c>
      <c r="P14" s="6">
        <f>IFERROR($A$14/$N$5/16*$P$6,"")</f>
        <v>4.0178571428571432</v>
      </c>
      <c r="Q14" s="6">
        <f>IFERROR($A$14/$N$5/16*$Q$6,"")</f>
        <v>4.6875</v>
      </c>
      <c r="R14" s="6">
        <f>IFERROR($A$14/$N$5/16*$R$6,"")</f>
        <v>5.3571428571428577</v>
      </c>
    </row>
    <row r="15" spans="1:18" ht="15.75" customHeight="1" x14ac:dyDescent="0.25">
      <c r="A15" s="4">
        <v>8</v>
      </c>
      <c r="B15" s="5">
        <f>IFERROR($A$15/$B$5/16*$B$6,"")</f>
        <v>2</v>
      </c>
      <c r="C15" s="5">
        <f>IFERROR($A$15/$B$5/16*$C$6,"")</f>
        <v>2.5</v>
      </c>
      <c r="D15" s="5">
        <f>IFERROR($A$15/$B$5/16*$D$6,"")</f>
        <v>3</v>
      </c>
      <c r="E15" s="5">
        <f>IFERROR($A$15/$B$5/16*$E$6,"")</f>
        <v>3.5</v>
      </c>
      <c r="F15" s="5">
        <f>IFERROR($A$15/$B$5/16*$F$6,"")</f>
        <v>4</v>
      </c>
      <c r="G15" s="2"/>
      <c r="H15" s="5">
        <f>IFERROR($A$15/$H$5/16*$H$6,"")</f>
        <v>2.5</v>
      </c>
      <c r="I15" s="5">
        <f>IFERROR($A$15/$H$5/16*$I$6,"")</f>
        <v>3.125</v>
      </c>
      <c r="J15" s="5">
        <f>IFERROR($A$15/$H$5/16*$J$6,"")</f>
        <v>3.75</v>
      </c>
      <c r="K15" s="5">
        <f>IFERROR($A$15/$H$5/16*$K$6,"")</f>
        <v>4.375</v>
      </c>
      <c r="L15" s="5">
        <f>IFERROR($A$15/$H$5/16*$L$6,"")</f>
        <v>5</v>
      </c>
      <c r="M15" s="2"/>
      <c r="N15" s="5">
        <f>IFERROR($A$15/$N$5/16*$N$6,"")</f>
        <v>2.8571428571428572</v>
      </c>
      <c r="O15" s="5">
        <f>IFERROR($A$15/$N$5/16*$O$6,"")</f>
        <v>3.5714285714285716</v>
      </c>
      <c r="P15" s="5">
        <f>IFERROR($A$15/$N$5/16*$P$6,"")</f>
        <v>4.2857142857142856</v>
      </c>
      <c r="Q15" s="5">
        <f>IFERROR($A$15/$N$5/16*$Q$6,"")</f>
        <v>5</v>
      </c>
      <c r="R15" s="5">
        <f>IFERROR($A$15/$N$5/16*$R$6,"")</f>
        <v>5.7142857142857144</v>
      </c>
    </row>
    <row r="16" spans="1:18" ht="15.75" customHeight="1" x14ac:dyDescent="0.25">
      <c r="A16" s="4">
        <v>8.5</v>
      </c>
      <c r="B16" s="6">
        <f>IFERROR($A$16/$B$5/16*$B$6,"")</f>
        <v>2.125</v>
      </c>
      <c r="C16" s="6">
        <f>IFERROR($A$16/$B$5/16*$C$6,"")</f>
        <v>2.65625</v>
      </c>
      <c r="D16" s="6">
        <f>IFERROR($A$16/$B$5/16*$D$6,"")</f>
        <v>3.1875</v>
      </c>
      <c r="E16" s="6">
        <f>IFERROR($A$16/$B$5/16*$E$6,"")</f>
        <v>3.71875</v>
      </c>
      <c r="F16" s="6">
        <f>IFERROR($A$16/$B$5/16*$F$6,"")</f>
        <v>4.25</v>
      </c>
      <c r="G16" s="2"/>
      <c r="H16" s="6">
        <f>IFERROR($A$16/$H$5/16*$H$6,"")</f>
        <v>2.65625</v>
      </c>
      <c r="I16" s="6">
        <f>IFERROR($A$16/$H$5/16*$I$6,"")</f>
        <v>3.3203125</v>
      </c>
      <c r="J16" s="6">
        <f>IFERROR($A$16/$H$5/16*$J$6,"")</f>
        <v>3.984375</v>
      </c>
      <c r="K16" s="6">
        <f>IFERROR($A$16/$H$5/16*$K$6,"")</f>
        <v>4.6484375</v>
      </c>
      <c r="L16" s="6">
        <f>IFERROR($A$16/$H$5/16*$L$6,"")</f>
        <v>5.3125</v>
      </c>
      <c r="M16" s="2"/>
      <c r="N16" s="6">
        <f>IFERROR($A$16/$N$5/16*$N$6,"")</f>
        <v>3.035714285714286</v>
      </c>
      <c r="O16" s="6">
        <f>IFERROR($A$16/$N$5/16*$O$6,"")</f>
        <v>3.7946428571428577</v>
      </c>
      <c r="P16" s="6">
        <f>IFERROR($A$16/$N$5/16*$P$6,"")</f>
        <v>4.5535714285714288</v>
      </c>
      <c r="Q16" s="6">
        <f>IFERROR($A$16/$N$5/16*$Q$6,"")</f>
        <v>5.3125000000000009</v>
      </c>
      <c r="R16" s="6">
        <f>IFERROR($A$16/$N$5/16*$R$6,"")</f>
        <v>6.0714285714285721</v>
      </c>
    </row>
    <row r="17" spans="1:18" ht="15.75" customHeight="1" x14ac:dyDescent="0.25">
      <c r="A17" s="4">
        <v>9</v>
      </c>
      <c r="B17" s="5">
        <f>IFERROR($A$17/$B$5/16*$B$6,"")</f>
        <v>2.25</v>
      </c>
      <c r="C17" s="5">
        <f>IFERROR($A$17/$B$5/16*$C$6,"")</f>
        <v>2.8125</v>
      </c>
      <c r="D17" s="5">
        <f>IFERROR($A$17/$B$5/16*$D$6,"")</f>
        <v>3.375</v>
      </c>
      <c r="E17" s="5">
        <f>IFERROR($A$17/$B$5/16*$E$6,"")</f>
        <v>3.9375</v>
      </c>
      <c r="F17" s="5">
        <f>IFERROR($A$17/$B$5/16*$F$6,"")</f>
        <v>4.5</v>
      </c>
      <c r="G17" s="2"/>
      <c r="H17" s="5">
        <f>IFERROR($A$17/$H$5/16*$H$6,"")</f>
        <v>2.8125</v>
      </c>
      <c r="I17" s="5">
        <f>IFERROR($A$17/$H$5/16*$I$6,"")</f>
        <v>3.515625</v>
      </c>
      <c r="J17" s="5">
        <f>IFERROR($A$17/$H$5/16*$J$6,"")</f>
        <v>4.21875</v>
      </c>
      <c r="K17" s="5">
        <f>IFERROR($A$17/$H$5/16*$K$6,"")</f>
        <v>4.921875</v>
      </c>
      <c r="L17" s="5">
        <f>IFERROR($A$17/$H$5/16*$L$6,"")</f>
        <v>5.625</v>
      </c>
      <c r="M17" s="2"/>
      <c r="N17" s="5">
        <f>IFERROR($A$17/$N$5/16*$N$6,"")</f>
        <v>3.2142857142857144</v>
      </c>
      <c r="O17" s="5">
        <f>IFERROR($A$17/$N$5/16*$O$6,"")</f>
        <v>4.0178571428571432</v>
      </c>
      <c r="P17" s="5">
        <f>IFERROR($A$17/$N$5/16*$P$6,"")</f>
        <v>4.8214285714285712</v>
      </c>
      <c r="Q17" s="5">
        <f>IFERROR($A$17/$N$5/16*$Q$6,"")</f>
        <v>5.625</v>
      </c>
      <c r="R17" s="5">
        <f>IFERROR($A$17/$N$5/16*$R$6,"")</f>
        <v>6.4285714285714288</v>
      </c>
    </row>
    <row r="18" spans="1:18" ht="15.75" customHeight="1" x14ac:dyDescent="0.25">
      <c r="A18" s="4">
        <v>9.5</v>
      </c>
      <c r="B18" s="6">
        <f>IFERROR($A$18/$B$5/16*$B$6,"")</f>
        <v>2.375</v>
      </c>
      <c r="C18" s="6">
        <f>IFERROR($A$18/$B$5/16*$C$6,"")</f>
        <v>2.96875</v>
      </c>
      <c r="D18" s="6">
        <f>IFERROR($A$18/$B$5/16*$D$6,"")</f>
        <v>3.5625</v>
      </c>
      <c r="E18" s="6">
        <f>IFERROR($A$18/$B$5/16*$E$6,"")</f>
        <v>4.15625</v>
      </c>
      <c r="F18" s="6">
        <f>IFERROR($A$18/$B$5/16*$F$6,"")</f>
        <v>4.75</v>
      </c>
      <c r="G18" s="2"/>
      <c r="H18" s="6">
        <f>IFERROR($A$18/$H$5/16*$H$6,"")</f>
        <v>2.96875</v>
      </c>
      <c r="I18" s="6">
        <f>IFERROR($A$18/$H$5/16*$I$6,"")</f>
        <v>3.7109375</v>
      </c>
      <c r="J18" s="6">
        <f>IFERROR($A$18/$H$5/16*$J$6,"")</f>
        <v>4.453125</v>
      </c>
      <c r="K18" s="6">
        <f>IFERROR($A$18/$H$5/16*$K$6,"")</f>
        <v>5.1953125</v>
      </c>
      <c r="L18" s="6">
        <f>IFERROR($A$18/$H$5/16*$L$6,"")</f>
        <v>5.9375</v>
      </c>
      <c r="M18" s="2"/>
      <c r="N18" s="6">
        <f>IFERROR($A$18/$N$5/16*$N$6,"")</f>
        <v>3.3928571428571432</v>
      </c>
      <c r="O18" s="6">
        <f>IFERROR($A$18/$N$5/16*$O$6,"")</f>
        <v>4.2410714285714288</v>
      </c>
      <c r="P18" s="6">
        <f>IFERROR($A$18/$N$5/16*$P$6,"")</f>
        <v>5.0892857142857153</v>
      </c>
      <c r="Q18" s="6">
        <f>IFERROR($A$18/$N$5/16*$Q$6,"")</f>
        <v>5.9375000000000009</v>
      </c>
      <c r="R18" s="6">
        <f>IFERROR($A$18/$N$5/16*$R$6,"")</f>
        <v>6.7857142857142865</v>
      </c>
    </row>
    <row r="19" spans="1:18" ht="15.75" customHeight="1" x14ac:dyDescent="0.25">
      <c r="A19" s="4">
        <v>10</v>
      </c>
      <c r="B19" s="5">
        <f>IFERROR($A$19/$B$5/16*$B$6,"")</f>
        <v>2.5</v>
      </c>
      <c r="C19" s="5">
        <f>IFERROR($A$19/$B$5/16*$C$6,"")</f>
        <v>3.125</v>
      </c>
      <c r="D19" s="5">
        <f>IFERROR($A$19/$B$5/16*$D$6,"")</f>
        <v>3.75</v>
      </c>
      <c r="E19" s="5">
        <f>IFERROR($A$19/$B$5/16*$E$6,"")</f>
        <v>4.375</v>
      </c>
      <c r="F19" s="5">
        <f>IFERROR($A$19/$B$5/16*$F$6,"")</f>
        <v>5</v>
      </c>
      <c r="G19" s="2"/>
      <c r="H19" s="5">
        <f>IFERROR($A$19/$H$5/16*$H$6,"")</f>
        <v>3.125</v>
      </c>
      <c r="I19" s="5">
        <f>IFERROR($A$19/$H$5/16*$I$6,"")</f>
        <v>3.90625</v>
      </c>
      <c r="J19" s="5">
        <f>IFERROR($A$19/$H$5/16*$J$6,"")</f>
        <v>4.6875</v>
      </c>
      <c r="K19" s="5">
        <f>IFERROR($A$19/$H$5/16*$K$6,"")</f>
        <v>5.46875</v>
      </c>
      <c r="L19" s="5">
        <f>IFERROR($A$19/$H$5/16*$L$6,"")</f>
        <v>6.25</v>
      </c>
      <c r="M19" s="2"/>
      <c r="N19" s="5">
        <f>IFERROR($A$19/$N$5/16*$N$6,"")</f>
        <v>3.5714285714285716</v>
      </c>
      <c r="O19" s="5">
        <f>IFERROR($A$19/$N$5/16*$O$6,"")</f>
        <v>4.4642857142857144</v>
      </c>
      <c r="P19" s="5">
        <f>IFERROR($A$19/$N$5/16*$P$6,"")</f>
        <v>5.3571428571428577</v>
      </c>
      <c r="Q19" s="5">
        <f>IFERROR($A$19/$N$5/16*$Q$6,"")</f>
        <v>6.25</v>
      </c>
      <c r="R19" s="5">
        <f>IFERROR($A$19/$N$5/16*$R$6,"")</f>
        <v>7.1428571428571432</v>
      </c>
    </row>
    <row r="20" spans="1:18" ht="15.75" customHeight="1" x14ac:dyDescent="0.25">
      <c r="A20" s="4">
        <v>10.5</v>
      </c>
      <c r="B20" s="6">
        <f>IFERROR($A$20/$B$5/16*$B$6,"")</f>
        <v>2.625</v>
      </c>
      <c r="C20" s="6">
        <f>IFERROR($A$20/$B$5/16*$C$6,"")</f>
        <v>3.28125</v>
      </c>
      <c r="D20" s="6">
        <f>IFERROR($A$20/$B$5/16*$D$6,"")</f>
        <v>3.9375</v>
      </c>
      <c r="E20" s="6">
        <f>IFERROR($A$20/$B$5/16*$E$6,"")</f>
        <v>4.59375</v>
      </c>
      <c r="F20" s="6">
        <f>IFERROR($A$20/$B$5/16*$F$6,"")</f>
        <v>5.25</v>
      </c>
      <c r="G20" s="2"/>
      <c r="H20" s="6">
        <f>IFERROR($A$20/$H$5/16*$H$6,"")</f>
        <v>3.28125</v>
      </c>
      <c r="I20" s="6">
        <f>IFERROR($A$20/$H$5/16*$I$6,"")</f>
        <v>4.1015625</v>
      </c>
      <c r="J20" s="6">
        <f>IFERROR($A$20/$H$5/16*$J$6,"")</f>
        <v>4.921875</v>
      </c>
      <c r="K20" s="6">
        <f>IFERROR($A$20/$H$5/16*$K$6,"")</f>
        <v>5.7421875</v>
      </c>
      <c r="L20" s="6">
        <f>IFERROR($A$20/$H$5/16*$L$6,"")</f>
        <v>6.5625</v>
      </c>
      <c r="M20" s="2"/>
      <c r="N20" s="6">
        <f>IFERROR($A$20/$N$5/16*$N$6,"")</f>
        <v>3.7500000000000004</v>
      </c>
      <c r="O20" s="6">
        <f>IFERROR($A$20/$N$5/16*$O$6,"")</f>
        <v>4.6875000000000009</v>
      </c>
      <c r="P20" s="6">
        <f>IFERROR($A$20/$N$5/16*$P$6,"")</f>
        <v>5.6250000000000009</v>
      </c>
      <c r="Q20" s="6">
        <f>IFERROR($A$20/$N$5/16*$Q$6,"")</f>
        <v>6.5625000000000009</v>
      </c>
      <c r="R20" s="6">
        <f>IFERROR($A$20/$N$5/16*$R$6,"")</f>
        <v>7.5000000000000009</v>
      </c>
    </row>
    <row r="21" spans="1:18" ht="15.75" customHeight="1" x14ac:dyDescent="0.25">
      <c r="A21" s="4">
        <v>11</v>
      </c>
      <c r="B21" s="5">
        <f>IFERROR($A$21/$B$5/16*$B$6,"")</f>
        <v>2.75</v>
      </c>
      <c r="C21" s="5">
        <f>IFERROR($A$21/$B$5/16*$C$6,"")</f>
        <v>3.4375</v>
      </c>
      <c r="D21" s="5">
        <f>IFERROR($A$21/$B$5/16*$D$6,"")</f>
        <v>4.125</v>
      </c>
      <c r="E21" s="5">
        <f>IFERROR($A$21/$B$5/16*$E$6,"")</f>
        <v>4.8125</v>
      </c>
      <c r="F21" s="5">
        <f>IFERROR($A$21/$B$5/16*$F$6,"")</f>
        <v>5.5</v>
      </c>
      <c r="G21" s="2"/>
      <c r="H21" s="5">
        <f>IFERROR($A$21/$H$5/16*$H$6,"")</f>
        <v>3.4375</v>
      </c>
      <c r="I21" s="5">
        <f>IFERROR($A$21/$H$5/16*$I$6,"")</f>
        <v>4.296875</v>
      </c>
      <c r="J21" s="5">
        <f>IFERROR($A$21/$H$5/16*$J$6,"")</f>
        <v>5.15625</v>
      </c>
      <c r="K21" s="5">
        <f>IFERROR($A$21/$H$5/16*$K$6,"")</f>
        <v>6.015625</v>
      </c>
      <c r="L21" s="5">
        <f>IFERROR($A$21/$H$5/16*$L$6,"")</f>
        <v>6.875</v>
      </c>
      <c r="M21" s="2"/>
      <c r="N21" s="5">
        <f>IFERROR($A$21/$N$5/16*$N$6,"")</f>
        <v>3.9285714285714288</v>
      </c>
      <c r="O21" s="5">
        <f>IFERROR($A$21/$N$5/16*$O$6,"")</f>
        <v>4.9107142857142865</v>
      </c>
      <c r="P21" s="5">
        <f>IFERROR($A$21/$N$5/16*$P$6,"")</f>
        <v>5.8928571428571432</v>
      </c>
      <c r="Q21" s="5">
        <f>IFERROR($A$21/$N$5/16*$Q$6,"")</f>
        <v>6.875</v>
      </c>
      <c r="R21" s="5">
        <f>IFERROR($A$21/$N$5/16*$R$6,"")</f>
        <v>7.8571428571428577</v>
      </c>
    </row>
    <row r="22" spans="1:18" ht="15.75" customHeight="1" x14ac:dyDescent="0.25">
      <c r="A22" s="4">
        <v>11.5</v>
      </c>
      <c r="B22" s="6">
        <f>IFERROR($A$22/$B$5/16*$B$6,"")</f>
        <v>2.875</v>
      </c>
      <c r="C22" s="6">
        <f>IFERROR($A$22/$B$5/16*$C$6,"")</f>
        <v>3.59375</v>
      </c>
      <c r="D22" s="6">
        <f>IFERROR($A$22/$B$5/16*$D$6,"")</f>
        <v>4.3125</v>
      </c>
      <c r="E22" s="6">
        <f>IFERROR($A$22/$B$5/16*$E$6,"")</f>
        <v>5.03125</v>
      </c>
      <c r="F22" s="6">
        <f>IFERROR($A$22/$B$5/16*$F$6,"")</f>
        <v>5.75</v>
      </c>
      <c r="G22" s="2"/>
      <c r="H22" s="6">
        <f>IFERROR($A$22/$H$5/16*$H$6,"")</f>
        <v>3.59375</v>
      </c>
      <c r="I22" s="6">
        <f>IFERROR($A$22/$H$5/16*$I$6,"")</f>
        <v>4.4921875</v>
      </c>
      <c r="J22" s="6">
        <f>IFERROR($A$22/$H$5/16*$J$6,"")</f>
        <v>5.390625</v>
      </c>
      <c r="K22" s="6">
        <f>IFERROR($A$22/$H$5/16*$K$6,"")</f>
        <v>6.2890625</v>
      </c>
      <c r="L22" s="6">
        <f>IFERROR($A$22/$H$5/16*$L$6,"")</f>
        <v>7.1875</v>
      </c>
      <c r="M22" s="2"/>
      <c r="N22" s="6">
        <f>IFERROR($A$22/$N$5/16*$N$6,"")</f>
        <v>4.1071428571428577</v>
      </c>
      <c r="O22" s="6">
        <f>IFERROR($A$22/$N$5/16*$O$6,"")</f>
        <v>5.1339285714285721</v>
      </c>
      <c r="P22" s="6">
        <f>IFERROR($A$22/$N$5/16*$P$6,"")</f>
        <v>6.1607142857142865</v>
      </c>
      <c r="Q22" s="6">
        <f>IFERROR($A$22/$N$5/16*$Q$6,"")</f>
        <v>7.1875000000000009</v>
      </c>
      <c r="R22" s="6">
        <f>IFERROR($A$22/$N$5/16*$R$6,"")</f>
        <v>8.2142857142857153</v>
      </c>
    </row>
    <row r="23" spans="1:18" ht="15.75" customHeight="1" thickBot="1" x14ac:dyDescent="0.3">
      <c r="A23" s="7">
        <v>12</v>
      </c>
      <c r="B23" s="8">
        <f>IFERROR($A$23/$B$5/16*$B$6,"")</f>
        <v>3</v>
      </c>
      <c r="C23" s="8">
        <f>IFERROR($A$23/$B$5/16*$C$6,"")</f>
        <v>3.75</v>
      </c>
      <c r="D23" s="8">
        <f>IFERROR($A$23/$B$5/16*$D$6,"")</f>
        <v>4.5</v>
      </c>
      <c r="E23" s="8">
        <f>IFERROR($A$23/$B$5/16*$E$6,"")</f>
        <v>5.25</v>
      </c>
      <c r="F23" s="8">
        <f>IFERROR($A$23/$B$5/16*$F$6,"")</f>
        <v>6</v>
      </c>
      <c r="G23" s="9"/>
      <c r="H23" s="8">
        <f>IFERROR($A$23/$H$5/16*$H$6,"")</f>
        <v>3.75</v>
      </c>
      <c r="I23" s="8">
        <f>IFERROR($A$23/$H$5/16*$I$6,"")</f>
        <v>4.6875</v>
      </c>
      <c r="J23" s="8">
        <f>IFERROR($A$23/$H$5/16*$J$6,"")</f>
        <v>5.625</v>
      </c>
      <c r="K23" s="8">
        <f>IFERROR($A$23/$H$5/16*$K$6,"")</f>
        <v>6.5625</v>
      </c>
      <c r="L23" s="8">
        <f>IFERROR($A$23/$H$5/16*$L$6,"")</f>
        <v>7.5</v>
      </c>
      <c r="M23" s="9"/>
      <c r="N23" s="8">
        <f>IFERROR($A$23/$N$5/16*$N$6,"")</f>
        <v>4.2857142857142856</v>
      </c>
      <c r="O23" s="8">
        <f>IFERROR($A$23/$N$5/16*$O$6,"")</f>
        <v>5.3571428571428568</v>
      </c>
      <c r="P23" s="8">
        <f>IFERROR($A$23/$N$5/16*$P$6,"")</f>
        <v>6.4285714285714288</v>
      </c>
      <c r="Q23" s="8">
        <f>IFERROR($A$23/$N$5/16*$Q$6,"")</f>
        <v>7.5</v>
      </c>
      <c r="R23" s="8">
        <f>IFERROR($A$23/$N$5/16*$R$6,"")</f>
        <v>8.5714285714285712</v>
      </c>
    </row>
    <row r="25" spans="1:18" ht="25.5" customHeight="1" x14ac:dyDescent="0.25">
      <c r="A25" s="20" t="s">
        <v>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33.75" customHeight="1" x14ac:dyDescent="0.25">
      <c r="A26" s="21" t="s">
        <v>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8" ht="21.75" customHeight="1" x14ac:dyDescent="0.25">
      <c r="A27" s="1" t="s">
        <v>6</v>
      </c>
      <c r="B27" s="10">
        <v>0.16</v>
      </c>
      <c r="C27" s="10">
        <v>0.17</v>
      </c>
      <c r="D27" s="10">
        <v>0.18</v>
      </c>
      <c r="E27" s="10">
        <v>0.19</v>
      </c>
      <c r="F27" s="10">
        <v>0.2</v>
      </c>
      <c r="G27" s="12"/>
      <c r="H27" s="10">
        <v>0.21</v>
      </c>
      <c r="I27" s="10">
        <v>0.22</v>
      </c>
      <c r="J27" s="10">
        <v>0.23</v>
      </c>
      <c r="K27" s="10">
        <v>0.24</v>
      </c>
      <c r="L27" s="10">
        <v>0.25</v>
      </c>
      <c r="M27" s="12"/>
      <c r="N27" s="10">
        <v>0.26</v>
      </c>
      <c r="O27" s="10">
        <v>0.27</v>
      </c>
      <c r="P27" s="10">
        <v>0.28000000000000003</v>
      </c>
      <c r="Q27" s="10">
        <v>0.28999999999999998</v>
      </c>
      <c r="R27" s="10">
        <v>0.3</v>
      </c>
    </row>
    <row r="28" spans="1:18" ht="15.75" customHeight="1" x14ac:dyDescent="0.25">
      <c r="A28" s="4">
        <v>5</v>
      </c>
      <c r="B28" s="5">
        <f>IFERROR($A$28/$B$27,"")</f>
        <v>31.25</v>
      </c>
      <c r="C28" s="5">
        <f>IFERROR($A$28/$C$27,"")</f>
        <v>29.411764705882351</v>
      </c>
      <c r="D28" s="5">
        <f>IFERROR($A$28/$D$27,"")</f>
        <v>27.777777777777779</v>
      </c>
      <c r="E28" s="5">
        <f>IFERROR($A$28/$E$27,"")</f>
        <v>26.315789473684209</v>
      </c>
      <c r="F28" s="5">
        <f>IFERROR($A$28/$F$27,"")</f>
        <v>25</v>
      </c>
      <c r="G28" s="13"/>
      <c r="H28" s="5">
        <f>IFERROR($A$28/$H$27,"")</f>
        <v>23.80952380952381</v>
      </c>
      <c r="I28" s="5">
        <f>IFERROR($A$28/$I$27,"")</f>
        <v>22.727272727272727</v>
      </c>
      <c r="J28" s="5">
        <f>IFERROR($A$28/$J$27,"")</f>
        <v>21.739130434782609</v>
      </c>
      <c r="K28" s="5">
        <f>IFERROR($A$28/$K$27,"")</f>
        <v>20.833333333333336</v>
      </c>
      <c r="L28" s="5">
        <f>IFERROR($A$28/$L$27,"")</f>
        <v>20</v>
      </c>
      <c r="M28" s="16"/>
      <c r="N28" s="5">
        <f>IFERROR($A$28/$N$27,"")</f>
        <v>19.23076923076923</v>
      </c>
      <c r="O28" s="5">
        <f>IFERROR($A$28/$O$27,"")</f>
        <v>18.518518518518519</v>
      </c>
      <c r="P28" s="5">
        <f>IFERROR($A$28/$P$27,"")</f>
        <v>17.857142857142854</v>
      </c>
      <c r="Q28" s="5">
        <f>IFERROR($A$28/$Q$27,"")</f>
        <v>17.241379310344829</v>
      </c>
      <c r="R28" s="5">
        <f>IFERROR($A$28/$R$27,"")</f>
        <v>16.666666666666668</v>
      </c>
    </row>
    <row r="29" spans="1:18" ht="15.75" customHeight="1" x14ac:dyDescent="0.25">
      <c r="A29" s="4">
        <v>5.25</v>
      </c>
      <c r="B29" s="6">
        <f>IFERROR($A$29/$B$27,"")</f>
        <v>32.8125</v>
      </c>
      <c r="C29" s="6">
        <f>IFERROR($A$29/$C$27,"")</f>
        <v>30.882352941176467</v>
      </c>
      <c r="D29" s="6">
        <f>IFERROR($A$29/$D$27,"")</f>
        <v>29.166666666666668</v>
      </c>
      <c r="E29" s="6">
        <f>IFERROR($A$29/$E$27,"")</f>
        <v>27.631578947368421</v>
      </c>
      <c r="F29" s="6">
        <f>IFERROR($A$29/$F$27,"")</f>
        <v>26.25</v>
      </c>
      <c r="G29" s="14"/>
      <c r="H29" s="6">
        <f>IFERROR($A$29/$H$27,"")</f>
        <v>25</v>
      </c>
      <c r="I29" s="6">
        <f>IFERROR($A$29/$I$27,"")</f>
        <v>23.863636363636363</v>
      </c>
      <c r="J29" s="6">
        <f>IFERROR($A$29/$J$27,"")</f>
        <v>22.826086956521738</v>
      </c>
      <c r="K29" s="6">
        <f>IFERROR($A$29/$K$27,"")</f>
        <v>21.875</v>
      </c>
      <c r="L29" s="6">
        <f>IFERROR($A$29/$L$27,"")</f>
        <v>21</v>
      </c>
      <c r="M29" s="16"/>
      <c r="N29" s="6">
        <f>IFERROR($A$29/$N$27,"")</f>
        <v>20.19230769230769</v>
      </c>
      <c r="O29" s="6">
        <f>IFERROR($A$29/$O$27,"")</f>
        <v>19.444444444444443</v>
      </c>
      <c r="P29" s="6">
        <f>IFERROR($A$29/$P$27,"")</f>
        <v>18.749999999999996</v>
      </c>
      <c r="Q29" s="6">
        <f>IFERROR($A$29/$Q$27,"")</f>
        <v>18.103448275862071</v>
      </c>
      <c r="R29" s="6">
        <f>IFERROR($A$29/$R$27,"")</f>
        <v>17.5</v>
      </c>
    </row>
    <row r="30" spans="1:18" ht="15.75" customHeight="1" x14ac:dyDescent="0.25">
      <c r="A30" s="4">
        <v>5.5</v>
      </c>
      <c r="B30" s="5">
        <f>IFERROR($A$30/$B$27,"")</f>
        <v>34.375</v>
      </c>
      <c r="C30" s="5">
        <f>IFERROR($A$30/$C$27,"")</f>
        <v>32.352941176470587</v>
      </c>
      <c r="D30" s="5">
        <f>IFERROR($A$30/$D$27,"")</f>
        <v>30.555555555555557</v>
      </c>
      <c r="E30" s="5">
        <f>IFERROR($A$30/$E$27,"")</f>
        <v>28.94736842105263</v>
      </c>
      <c r="F30" s="5">
        <f>IFERROR($A$30/$F$27,"")</f>
        <v>27.5</v>
      </c>
      <c r="G30" s="13"/>
      <c r="H30" s="5">
        <f>IFERROR($A$30/$H$27,"")</f>
        <v>26.19047619047619</v>
      </c>
      <c r="I30" s="5">
        <f>IFERROR($A$30/$I$27,"")</f>
        <v>25</v>
      </c>
      <c r="J30" s="5">
        <f>IFERROR($A$30/$J$27,"")</f>
        <v>23.913043478260867</v>
      </c>
      <c r="K30" s="5">
        <f>IFERROR($A$30/$K$27,"")</f>
        <v>22.916666666666668</v>
      </c>
      <c r="L30" s="5">
        <f>IFERROR($A$30/$L$27,"")</f>
        <v>22</v>
      </c>
      <c r="M30" s="16"/>
      <c r="N30" s="5">
        <f>IFERROR($A$30/$N$27,"")</f>
        <v>21.153846153846153</v>
      </c>
      <c r="O30" s="5">
        <f>IFERROR($A$30/$O$27,"")</f>
        <v>20.37037037037037</v>
      </c>
      <c r="P30" s="5">
        <f>IFERROR($A$30/$P$27,"")</f>
        <v>19.642857142857142</v>
      </c>
      <c r="Q30" s="5">
        <f>IFERROR($A$30/$Q$27,"")</f>
        <v>18.965517241379313</v>
      </c>
      <c r="R30" s="5">
        <f>IFERROR($A$30/$R$27,"")</f>
        <v>18.333333333333336</v>
      </c>
    </row>
    <row r="31" spans="1:18" ht="15.75" customHeight="1" x14ac:dyDescent="0.25">
      <c r="A31" s="4">
        <v>5.75</v>
      </c>
      <c r="B31" s="6">
        <f>IFERROR($A$31/$B$27,"")</f>
        <v>35.9375</v>
      </c>
      <c r="C31" s="6">
        <f>IFERROR($A$31/$C$27,"")</f>
        <v>33.823529411764703</v>
      </c>
      <c r="D31" s="6">
        <f>IFERROR($A$31/$D$27,"")</f>
        <v>31.944444444444446</v>
      </c>
      <c r="E31" s="6">
        <f>IFERROR($A$31/$E$27,"")</f>
        <v>30.263157894736842</v>
      </c>
      <c r="F31" s="6">
        <f>IFERROR($A$31/$F$27,"")</f>
        <v>28.75</v>
      </c>
      <c r="G31" s="14"/>
      <c r="H31" s="6">
        <f>IFERROR($A$31/$H$27,"")</f>
        <v>27.380952380952383</v>
      </c>
      <c r="I31" s="6">
        <f>IFERROR($A$31/$I$27,"")</f>
        <v>26.136363636363637</v>
      </c>
      <c r="J31" s="6">
        <f>IFERROR($A$31/$J$27,"")</f>
        <v>25</v>
      </c>
      <c r="K31" s="6">
        <f>IFERROR($A$31/$K$27,"")</f>
        <v>23.958333333333336</v>
      </c>
      <c r="L31" s="6">
        <f>IFERROR($A$31/$L$27,"")</f>
        <v>23</v>
      </c>
      <c r="M31" s="16"/>
      <c r="N31" s="6">
        <f>IFERROR($A$31/$N$27,"")</f>
        <v>22.115384615384613</v>
      </c>
      <c r="O31" s="6">
        <f>IFERROR($A$31/$O$27,"")</f>
        <v>21.296296296296294</v>
      </c>
      <c r="P31" s="6">
        <f>IFERROR($A$31/$P$27,"")</f>
        <v>20.535714285714285</v>
      </c>
      <c r="Q31" s="6">
        <f>IFERROR($A$31/$Q$27,"")</f>
        <v>19.827586206896552</v>
      </c>
      <c r="R31" s="6">
        <f>IFERROR($A$31/$R$27,"")</f>
        <v>19.166666666666668</v>
      </c>
    </row>
    <row r="32" spans="1:18" ht="15.75" customHeight="1" x14ac:dyDescent="0.25">
      <c r="A32" s="4">
        <v>6</v>
      </c>
      <c r="B32" s="5">
        <f>IFERROR($A$32/$B$27,"")</f>
        <v>37.5</v>
      </c>
      <c r="C32" s="5">
        <f>IFERROR($A$32/$C$27,"")</f>
        <v>35.294117647058819</v>
      </c>
      <c r="D32" s="5">
        <f>IFERROR($A$32/$D$27,"")</f>
        <v>33.333333333333336</v>
      </c>
      <c r="E32" s="5">
        <f>IFERROR($A$32/$E$27,"")</f>
        <v>31.578947368421051</v>
      </c>
      <c r="F32" s="5">
        <f>IFERROR($A$32/$F$27,"")</f>
        <v>30</v>
      </c>
      <c r="G32" s="13"/>
      <c r="H32" s="5">
        <f>IFERROR($A$32/$H$27,"")</f>
        <v>28.571428571428573</v>
      </c>
      <c r="I32" s="5">
        <f>IFERROR($A$32/$I$27,"")</f>
        <v>27.272727272727273</v>
      </c>
      <c r="J32" s="5">
        <f>IFERROR($A$32/$J$27,"")</f>
        <v>26.086956521739129</v>
      </c>
      <c r="K32" s="5">
        <f>IFERROR($A$32/$K$27,"")</f>
        <v>25</v>
      </c>
      <c r="L32" s="5">
        <f>IFERROR($A$32/$L$27,"")</f>
        <v>24</v>
      </c>
      <c r="M32" s="16"/>
      <c r="N32" s="5">
        <f>IFERROR($A$32/$N$27,"")</f>
        <v>23.076923076923077</v>
      </c>
      <c r="O32" s="5">
        <f>IFERROR($A$32/$O$27,"")</f>
        <v>22.222222222222221</v>
      </c>
      <c r="P32" s="5">
        <f>IFERROR($A$32/$P$27,"")</f>
        <v>21.428571428571427</v>
      </c>
      <c r="Q32" s="5">
        <f>IFERROR($A$32/$Q$27,"")</f>
        <v>20.689655172413794</v>
      </c>
      <c r="R32" s="5">
        <f>IFERROR($A$32/$R$27,"")</f>
        <v>20</v>
      </c>
    </row>
    <row r="33" spans="1:18" ht="15.75" customHeight="1" x14ac:dyDescent="0.25">
      <c r="A33" s="4">
        <v>6.25</v>
      </c>
      <c r="B33" s="6">
        <f>IFERROR($A$33/$B$27,"")</f>
        <v>39.0625</v>
      </c>
      <c r="C33" s="6">
        <f>IFERROR($A$33/$C$27,"")</f>
        <v>36.764705882352942</v>
      </c>
      <c r="D33" s="6">
        <f>IFERROR($A$33/$D$27,"")</f>
        <v>34.722222222222221</v>
      </c>
      <c r="E33" s="6">
        <f>IFERROR($A$33/$E$27,"")</f>
        <v>32.89473684210526</v>
      </c>
      <c r="F33" s="6">
        <f>IFERROR($A$33/$F$27,"")</f>
        <v>31.25</v>
      </c>
      <c r="G33" s="14"/>
      <c r="H33" s="6">
        <f>IFERROR($A$33/$H$27,"")</f>
        <v>29.761904761904763</v>
      </c>
      <c r="I33" s="6">
        <f>IFERROR($A$33/$I$27,"")</f>
        <v>28.40909090909091</v>
      </c>
      <c r="J33" s="6">
        <f>IFERROR($A$33/$J$27,"")</f>
        <v>27.173913043478258</v>
      </c>
      <c r="K33" s="6">
        <f>IFERROR($A$33/$K$27,"")</f>
        <v>26.041666666666668</v>
      </c>
      <c r="L33" s="6">
        <f>IFERROR($A$33/$L$27,"")</f>
        <v>25</v>
      </c>
      <c r="M33" s="16"/>
      <c r="N33" s="6">
        <f>IFERROR($A$33/$N$27,"")</f>
        <v>24.038461538461537</v>
      </c>
      <c r="O33" s="6">
        <f>IFERROR($A$33/$O$27,"")</f>
        <v>23.148148148148145</v>
      </c>
      <c r="P33" s="6">
        <f>IFERROR($A$33/$P$27,"")</f>
        <v>22.321428571428569</v>
      </c>
      <c r="Q33" s="6">
        <f>IFERROR($A$33/$Q$27,"")</f>
        <v>21.551724137931036</v>
      </c>
      <c r="R33" s="6">
        <f>IFERROR($A$33/$R$27,"")</f>
        <v>20.833333333333336</v>
      </c>
    </row>
    <row r="34" spans="1:18" ht="15.75" customHeight="1" x14ac:dyDescent="0.25">
      <c r="A34" s="4">
        <v>6.5</v>
      </c>
      <c r="B34" s="5">
        <f>IFERROR($A$34/$B$27,"")</f>
        <v>40.625</v>
      </c>
      <c r="C34" s="5">
        <f>IFERROR($A$34/$C$27,"")</f>
        <v>38.235294117647058</v>
      </c>
      <c r="D34" s="5">
        <f>IFERROR($A$34/$D$27,"")</f>
        <v>36.111111111111114</v>
      </c>
      <c r="E34" s="5">
        <f>IFERROR($A$34/$E$27,"")</f>
        <v>34.210526315789473</v>
      </c>
      <c r="F34" s="5">
        <f>IFERROR($A$34/$F$27,"")</f>
        <v>32.5</v>
      </c>
      <c r="G34" s="13"/>
      <c r="H34" s="5">
        <f>IFERROR($A$34/$H$27,"")</f>
        <v>30.952380952380953</v>
      </c>
      <c r="I34" s="5">
        <f>IFERROR($A$34/$I$27,"")</f>
        <v>29.545454545454547</v>
      </c>
      <c r="J34" s="5">
        <f>IFERROR($A$34/$J$27,"")</f>
        <v>28.260869565217391</v>
      </c>
      <c r="K34" s="5">
        <f>IFERROR($A$34/$K$27,"")</f>
        <v>27.083333333333336</v>
      </c>
      <c r="L34" s="5">
        <f>IFERROR($A$34/$L$27,"")</f>
        <v>26</v>
      </c>
      <c r="M34" s="16"/>
      <c r="N34" s="5">
        <f>IFERROR($A$34/$N$27,"")</f>
        <v>25</v>
      </c>
      <c r="O34" s="5">
        <f>IFERROR($A$34/$O$27,"")</f>
        <v>24.074074074074073</v>
      </c>
      <c r="P34" s="5">
        <f>IFERROR($A$34/$P$27,"")</f>
        <v>23.214285714285712</v>
      </c>
      <c r="Q34" s="5">
        <f>IFERROR($A$34/$Q$27,"")</f>
        <v>22.413793103448278</v>
      </c>
      <c r="R34" s="5">
        <f>IFERROR($A$34/$R$27,"")</f>
        <v>21.666666666666668</v>
      </c>
    </row>
    <row r="35" spans="1:18" ht="15.75" customHeight="1" x14ac:dyDescent="0.25">
      <c r="A35" s="4">
        <v>6.75</v>
      </c>
      <c r="B35" s="6">
        <f>IFERROR($A$35/$B$27,"")</f>
        <v>42.1875</v>
      </c>
      <c r="C35" s="6">
        <f>IFERROR($A$35/$C$27,"")</f>
        <v>39.705882352941174</v>
      </c>
      <c r="D35" s="6">
        <f>IFERROR($A$35/$D$27,"")</f>
        <v>37.5</v>
      </c>
      <c r="E35" s="6">
        <f>IFERROR($A$35/$E$27,"")</f>
        <v>35.526315789473685</v>
      </c>
      <c r="F35" s="6">
        <f>IFERROR($A$35/$F$27,"")</f>
        <v>33.75</v>
      </c>
      <c r="G35" s="14"/>
      <c r="H35" s="6">
        <f>IFERROR($A$35/$H$27,"")</f>
        <v>32.142857142857146</v>
      </c>
      <c r="I35" s="6">
        <f>IFERROR($A$35/$I$27,"")</f>
        <v>30.681818181818183</v>
      </c>
      <c r="J35" s="6">
        <f>IFERROR($A$35/$J$27,"")</f>
        <v>29.34782608695652</v>
      </c>
      <c r="K35" s="6">
        <f>IFERROR($A$35/$K$27,"")</f>
        <v>28.125</v>
      </c>
      <c r="L35" s="6">
        <f>IFERROR($A$35/$L$27,"")</f>
        <v>27</v>
      </c>
      <c r="M35" s="16"/>
      <c r="N35" s="6">
        <f>IFERROR($A$35/$N$27,"")</f>
        <v>25.96153846153846</v>
      </c>
      <c r="O35" s="6">
        <f>IFERROR($A$35/$O$27,"")</f>
        <v>25</v>
      </c>
      <c r="P35" s="6">
        <f>IFERROR($A$35/$P$27,"")</f>
        <v>24.107142857142854</v>
      </c>
      <c r="Q35" s="6">
        <f>IFERROR($A$35/$Q$27,"")</f>
        <v>23.27586206896552</v>
      </c>
      <c r="R35" s="6">
        <f>IFERROR($A$35/$R$27,"")</f>
        <v>22.5</v>
      </c>
    </row>
    <row r="36" spans="1:18" ht="15.75" customHeight="1" x14ac:dyDescent="0.25">
      <c r="A36" s="4">
        <v>7</v>
      </c>
      <c r="B36" s="5">
        <f>IFERROR($A$36/$B$27,"")</f>
        <v>43.75</v>
      </c>
      <c r="C36" s="5">
        <f>IFERROR($A$36/$C$27,"")</f>
        <v>41.17647058823529</v>
      </c>
      <c r="D36" s="5">
        <f>IFERROR($A$36/$D$27,"")</f>
        <v>38.888888888888893</v>
      </c>
      <c r="E36" s="5">
        <f>IFERROR($A$36/$E$27,"")</f>
        <v>36.842105263157897</v>
      </c>
      <c r="F36" s="5">
        <f>IFERROR($A$36/$F$27,"")</f>
        <v>35</v>
      </c>
      <c r="G36" s="13"/>
      <c r="H36" s="5">
        <f>IFERROR($A$36/$H$27,"")</f>
        <v>33.333333333333336</v>
      </c>
      <c r="I36" s="5">
        <f>IFERROR($A$36/$I$27,"")</f>
        <v>31.818181818181817</v>
      </c>
      <c r="J36" s="5">
        <f>IFERROR($A$36/$J$27,"")</f>
        <v>30.434782608695652</v>
      </c>
      <c r="K36" s="5">
        <f>IFERROR($A$36/$K$27,"")</f>
        <v>29.166666666666668</v>
      </c>
      <c r="L36" s="5">
        <f>IFERROR($A$36/$L$27,"")</f>
        <v>28</v>
      </c>
      <c r="M36" s="16"/>
      <c r="N36" s="5">
        <f>IFERROR($A$36/$N$27,"")</f>
        <v>26.923076923076923</v>
      </c>
      <c r="O36" s="5">
        <f>IFERROR($A$36/$O$27,"")</f>
        <v>25.925925925925924</v>
      </c>
      <c r="P36" s="5">
        <f>IFERROR($A$36/$P$27,"")</f>
        <v>24.999999999999996</v>
      </c>
      <c r="Q36" s="5">
        <f>IFERROR($A$36/$Q$27,"")</f>
        <v>24.137931034482762</v>
      </c>
      <c r="R36" s="5">
        <f>IFERROR($A$36/$R$27,"")</f>
        <v>23.333333333333336</v>
      </c>
    </row>
    <row r="37" spans="1:18" ht="15.75" customHeight="1" x14ac:dyDescent="0.25">
      <c r="A37" s="4">
        <v>7.25</v>
      </c>
      <c r="B37" s="6">
        <f>IFERROR($A$37/$B$27,"")</f>
        <v>45.3125</v>
      </c>
      <c r="C37" s="6">
        <f>IFERROR($A$37/$C$27,"")</f>
        <v>42.647058823529406</v>
      </c>
      <c r="D37" s="6">
        <f>IFERROR($A$37/$D$27,"")</f>
        <v>40.277777777777779</v>
      </c>
      <c r="E37" s="6">
        <f>IFERROR($A$37/$E$27,"")</f>
        <v>38.157894736842103</v>
      </c>
      <c r="F37" s="6">
        <f>IFERROR($A$37/$F$27,"")</f>
        <v>36.25</v>
      </c>
      <c r="G37" s="14"/>
      <c r="H37" s="6">
        <f>IFERROR($A$37/$H$27,"")</f>
        <v>34.523809523809526</v>
      </c>
      <c r="I37" s="6">
        <f>IFERROR($A$37/$I$27,"")</f>
        <v>32.954545454545453</v>
      </c>
      <c r="J37" s="6">
        <f>IFERROR($A$37/$J$27,"")</f>
        <v>31.521739130434781</v>
      </c>
      <c r="K37" s="6">
        <f>IFERROR($A$37/$K$27,"")</f>
        <v>30.208333333333336</v>
      </c>
      <c r="L37" s="6">
        <f>IFERROR($A$37/$L$27,"")</f>
        <v>29</v>
      </c>
      <c r="M37" s="16"/>
      <c r="N37" s="6">
        <f>IFERROR($A$37/$N$27,"")</f>
        <v>27.884615384615383</v>
      </c>
      <c r="O37" s="6">
        <f>IFERROR($A$37/$O$27,"")</f>
        <v>26.851851851851851</v>
      </c>
      <c r="P37" s="6">
        <f>IFERROR($A$37/$P$27,"")</f>
        <v>25.892857142857139</v>
      </c>
      <c r="Q37" s="6">
        <f>IFERROR($A$37/$Q$27,"")</f>
        <v>25</v>
      </c>
      <c r="R37" s="6">
        <f>IFERROR($A$37/$R$27,"")</f>
        <v>24.166666666666668</v>
      </c>
    </row>
    <row r="38" spans="1:18" ht="15.75" customHeight="1" x14ac:dyDescent="0.25">
      <c r="A38" s="4">
        <v>7.5</v>
      </c>
      <c r="B38" s="5">
        <f>IFERROR($A$38/$B$27,"")</f>
        <v>46.875</v>
      </c>
      <c r="C38" s="5">
        <f>IFERROR($A$38/$C$27,"")</f>
        <v>44.117647058823529</v>
      </c>
      <c r="D38" s="5">
        <f>IFERROR($A$38/$D$27,"")</f>
        <v>41.666666666666671</v>
      </c>
      <c r="E38" s="5">
        <f>IFERROR($A$38/$E$27,"")</f>
        <v>39.473684210526315</v>
      </c>
      <c r="F38" s="5">
        <f>IFERROR($A$38/$F$27,"")</f>
        <v>37.5</v>
      </c>
      <c r="G38" s="13"/>
      <c r="H38" s="5">
        <f>IFERROR($A$38/$H$27,"")</f>
        <v>35.714285714285715</v>
      </c>
      <c r="I38" s="5">
        <f>IFERROR($A$38/$I$27,"")</f>
        <v>34.090909090909093</v>
      </c>
      <c r="J38" s="5">
        <f>IFERROR($A$38/$J$27,"")</f>
        <v>32.608695652173914</v>
      </c>
      <c r="K38" s="5">
        <f>IFERROR($A$38/$K$27,"")</f>
        <v>31.25</v>
      </c>
      <c r="L38" s="5">
        <f>IFERROR($A$38/$L$27,"")</f>
        <v>30</v>
      </c>
      <c r="M38" s="16"/>
      <c r="N38" s="5">
        <f>IFERROR($A$38/$N$27,"")</f>
        <v>28.846153846153847</v>
      </c>
      <c r="O38" s="5">
        <f>IFERROR($A$38/$O$27,"")</f>
        <v>27.777777777777775</v>
      </c>
      <c r="P38" s="5">
        <f>IFERROR($A$38/$P$27,"")</f>
        <v>26.785714285714285</v>
      </c>
      <c r="Q38" s="5">
        <f>IFERROR($A$38/$Q$27,"")</f>
        <v>25.862068965517242</v>
      </c>
      <c r="R38" s="5">
        <f>IFERROR($A$38/$R$27,"")</f>
        <v>25</v>
      </c>
    </row>
    <row r="39" spans="1:18" ht="15.75" customHeight="1" x14ac:dyDescent="0.25">
      <c r="A39" s="4">
        <v>7.75</v>
      </c>
      <c r="B39" s="6">
        <f>IFERROR($A$39/$B$27,"")</f>
        <v>48.4375</v>
      </c>
      <c r="C39" s="6">
        <f>IFERROR($A$39/$C$27,"")</f>
        <v>45.588235294117645</v>
      </c>
      <c r="D39" s="6">
        <f>IFERROR($A$39/$D$27,"")</f>
        <v>43.055555555555557</v>
      </c>
      <c r="E39" s="6">
        <f>IFERROR($A$39/$E$27,"")</f>
        <v>40.789473684210527</v>
      </c>
      <c r="F39" s="6">
        <f>IFERROR($A$39/$F$27,"")</f>
        <v>38.75</v>
      </c>
      <c r="G39" s="14"/>
      <c r="H39" s="6">
        <f>IFERROR($A$39/$H$27,"")</f>
        <v>36.904761904761905</v>
      </c>
      <c r="I39" s="6">
        <f>IFERROR($A$39/$I$27,"")</f>
        <v>35.227272727272727</v>
      </c>
      <c r="J39" s="6">
        <f>IFERROR($A$39/$J$27,"")</f>
        <v>33.695652173913039</v>
      </c>
      <c r="K39" s="6">
        <f>IFERROR($A$39/$K$27,"")</f>
        <v>32.291666666666671</v>
      </c>
      <c r="L39" s="6">
        <f>IFERROR($A$39/$L$27,"")</f>
        <v>31</v>
      </c>
      <c r="M39" s="16"/>
      <c r="N39" s="6">
        <f>IFERROR($A$39/$N$27,"")</f>
        <v>29.807692307692307</v>
      </c>
      <c r="O39" s="6">
        <f>IFERROR($A$39/$O$27,"")</f>
        <v>28.703703703703702</v>
      </c>
      <c r="P39" s="6">
        <f>IFERROR($A$39/$P$27,"")</f>
        <v>27.678571428571427</v>
      </c>
      <c r="Q39" s="6">
        <f>IFERROR($A$39/$Q$27,"")</f>
        <v>26.724137931034484</v>
      </c>
      <c r="R39" s="6">
        <f>IFERROR($A$39/$R$27,"")</f>
        <v>25.833333333333336</v>
      </c>
    </row>
    <row r="40" spans="1:18" ht="15.75" customHeight="1" x14ac:dyDescent="0.25">
      <c r="A40" s="4">
        <v>8</v>
      </c>
      <c r="B40" s="5">
        <f>IFERROR($A$40/$B$27,"")</f>
        <v>50</v>
      </c>
      <c r="C40" s="5">
        <f>IFERROR($A$40/$C$27,"")</f>
        <v>47.058823529411761</v>
      </c>
      <c r="D40" s="5">
        <f>IFERROR($A$40/$D$27,"")</f>
        <v>44.444444444444443</v>
      </c>
      <c r="E40" s="5">
        <f>IFERROR($A$40/$E$27,"")</f>
        <v>42.10526315789474</v>
      </c>
      <c r="F40" s="5">
        <f>IFERROR($A$40/$F$27,"")</f>
        <v>40</v>
      </c>
      <c r="G40" s="13"/>
      <c r="H40" s="5">
        <f>IFERROR($A$40/$H$27,"")</f>
        <v>38.095238095238095</v>
      </c>
      <c r="I40" s="5">
        <f>IFERROR($A$40/$I$27,"")</f>
        <v>36.363636363636367</v>
      </c>
      <c r="J40" s="5">
        <f>IFERROR($A$40/$J$27,"")</f>
        <v>34.782608695652172</v>
      </c>
      <c r="K40" s="5">
        <f>IFERROR($A$40/$K$27,"")</f>
        <v>33.333333333333336</v>
      </c>
      <c r="L40" s="5">
        <f>IFERROR($A$40/$L$27,"")</f>
        <v>32</v>
      </c>
      <c r="M40" s="16"/>
      <c r="N40" s="5">
        <f>IFERROR($A$40/$N$27,"")</f>
        <v>30.769230769230766</v>
      </c>
      <c r="O40" s="5">
        <f>IFERROR($A$40/$O$27,"")</f>
        <v>29.629629629629626</v>
      </c>
      <c r="P40" s="5">
        <f>IFERROR($A$40/$P$27,"")</f>
        <v>28.571428571428569</v>
      </c>
      <c r="Q40" s="5">
        <f>IFERROR($A$40/$Q$27,"")</f>
        <v>27.586206896551726</v>
      </c>
      <c r="R40" s="5">
        <f>IFERROR($A$40/$R$27,"")</f>
        <v>26.666666666666668</v>
      </c>
    </row>
    <row r="41" spans="1:18" ht="15.75" customHeight="1" x14ac:dyDescent="0.25">
      <c r="A41" s="4">
        <v>8.25</v>
      </c>
      <c r="B41" s="6">
        <f>IFERROR($A$41/$B$27,"")</f>
        <v>51.5625</v>
      </c>
      <c r="C41" s="6">
        <f>IFERROR($A$41/$C$27,"")</f>
        <v>48.529411764705877</v>
      </c>
      <c r="D41" s="6">
        <f>IFERROR($A$41/$D$27,"")</f>
        <v>45.833333333333336</v>
      </c>
      <c r="E41" s="6">
        <f>IFERROR($A$41/$E$27,"")</f>
        <v>43.421052631578945</v>
      </c>
      <c r="F41" s="6">
        <f>IFERROR($A$41/$F$27,"")</f>
        <v>41.25</v>
      </c>
      <c r="G41" s="14"/>
      <c r="H41" s="6">
        <f>IFERROR($A$41/$H$27,"")</f>
        <v>39.285714285714285</v>
      </c>
      <c r="I41" s="6">
        <f>IFERROR($A$41/$I$27,"")</f>
        <v>37.5</v>
      </c>
      <c r="J41" s="6">
        <f>IFERROR($A$41/$J$27,"")</f>
        <v>35.869565217391305</v>
      </c>
      <c r="K41" s="6">
        <f>IFERROR($A$41/$K$27,"")</f>
        <v>34.375</v>
      </c>
      <c r="L41" s="6">
        <f>IFERROR($A$41/$L$27,"")</f>
        <v>33</v>
      </c>
      <c r="M41" s="16"/>
      <c r="N41" s="6">
        <f>IFERROR($A$41/$N$27,"")</f>
        <v>31.73076923076923</v>
      </c>
      <c r="O41" s="6">
        <f>IFERROR($A$41/$O$27,"")</f>
        <v>30.555555555555554</v>
      </c>
      <c r="P41" s="6">
        <f>IFERROR($A$41/$P$27,"")</f>
        <v>29.464285714285712</v>
      </c>
      <c r="Q41" s="6">
        <f>IFERROR($A$41/$Q$27,"")</f>
        <v>28.448275862068968</v>
      </c>
      <c r="R41" s="6">
        <f>IFERROR($A$41/$R$27,"")</f>
        <v>27.5</v>
      </c>
    </row>
    <row r="42" spans="1:18" ht="15.75" customHeight="1" x14ac:dyDescent="0.25">
      <c r="A42" s="4">
        <v>8.5</v>
      </c>
      <c r="B42" s="5">
        <f>IFERROR($A$42/$B$27,"")</f>
        <v>53.125</v>
      </c>
      <c r="C42" s="5">
        <f>IFERROR($A$42/$C$27,"")</f>
        <v>49.999999999999993</v>
      </c>
      <c r="D42" s="5">
        <f>IFERROR($A$42/$D$27,"")</f>
        <v>47.222222222222221</v>
      </c>
      <c r="E42" s="5">
        <f>IFERROR($A$42/$E$27,"")</f>
        <v>44.736842105263158</v>
      </c>
      <c r="F42" s="5">
        <f>IFERROR($A$42/$F$27,"")</f>
        <v>42.5</v>
      </c>
      <c r="G42" s="13"/>
      <c r="H42" s="5">
        <f>IFERROR($A$42/$H$27,"")</f>
        <v>40.476190476190474</v>
      </c>
      <c r="I42" s="5">
        <f>IFERROR($A$42/$I$27,"")</f>
        <v>38.636363636363633</v>
      </c>
      <c r="J42" s="5">
        <f>IFERROR($A$42/$J$27,"")</f>
        <v>36.95652173913043</v>
      </c>
      <c r="K42" s="5">
        <f>IFERROR($A$42/$K$27,"")</f>
        <v>35.416666666666671</v>
      </c>
      <c r="L42" s="5">
        <f>IFERROR($A$42/$L$27,"")</f>
        <v>34</v>
      </c>
      <c r="M42" s="16"/>
      <c r="N42" s="5">
        <f>IFERROR($A$42/$N$27,"")</f>
        <v>32.692307692307693</v>
      </c>
      <c r="O42" s="5">
        <f>IFERROR($A$42/$O$27,"")</f>
        <v>31.481481481481481</v>
      </c>
      <c r="P42" s="5">
        <f>IFERROR($A$42/$P$27,"")</f>
        <v>30.357142857142854</v>
      </c>
      <c r="Q42" s="5">
        <f>IFERROR($A$42/$Q$27,"")</f>
        <v>29.31034482758621</v>
      </c>
      <c r="R42" s="5">
        <f>IFERROR($A$42/$R$27,"")</f>
        <v>28.333333333333336</v>
      </c>
    </row>
    <row r="43" spans="1:18" ht="15.75" customHeight="1" x14ac:dyDescent="0.25">
      <c r="A43" s="4">
        <v>8.75</v>
      </c>
      <c r="B43" s="6">
        <f>IFERROR($A$43/$B$27,"")</f>
        <v>54.6875</v>
      </c>
      <c r="C43" s="6">
        <f>IFERROR($A$43/$C$27,"")</f>
        <v>51.470588235294116</v>
      </c>
      <c r="D43" s="6">
        <f>IFERROR($A$43/$D$27,"")</f>
        <v>48.611111111111114</v>
      </c>
      <c r="E43" s="6">
        <f>IFERROR($A$43/$E$27,"")</f>
        <v>46.05263157894737</v>
      </c>
      <c r="F43" s="6">
        <f>IFERROR($A$43/$F$27,"")</f>
        <v>43.75</v>
      </c>
      <c r="G43" s="14"/>
      <c r="H43" s="6">
        <f>IFERROR($A$43/$H$27,"")</f>
        <v>41.666666666666671</v>
      </c>
      <c r="I43" s="6">
        <f>IFERROR($A$43/$I$27,"")</f>
        <v>39.772727272727273</v>
      </c>
      <c r="J43" s="6">
        <f>IFERROR($A$43/$J$27,"")</f>
        <v>38.043478260869563</v>
      </c>
      <c r="K43" s="6">
        <f>IFERROR($A$43/$K$27,"")</f>
        <v>36.458333333333336</v>
      </c>
      <c r="L43" s="6">
        <f>IFERROR($A$43/$L$27,"")</f>
        <v>35</v>
      </c>
      <c r="M43" s="16"/>
      <c r="N43" s="6">
        <f>IFERROR($A$43/$N$27,"")</f>
        <v>33.653846153846153</v>
      </c>
      <c r="O43" s="6">
        <f>IFERROR($A$43/$O$27,"")</f>
        <v>32.407407407407405</v>
      </c>
      <c r="P43" s="6">
        <f>IFERROR($A$43/$P$27,"")</f>
        <v>31.249999999999996</v>
      </c>
      <c r="Q43" s="6">
        <f>IFERROR($A$43/$Q$27,"")</f>
        <v>30.172413793103452</v>
      </c>
      <c r="R43" s="6">
        <f>IFERROR($A$43/$R$27,"")</f>
        <v>29.166666666666668</v>
      </c>
    </row>
    <row r="44" spans="1:18" ht="15.75" customHeight="1" x14ac:dyDescent="0.25">
      <c r="A44" s="4">
        <v>9</v>
      </c>
      <c r="B44" s="5">
        <f>IFERROR($A$44/$B$27,"")</f>
        <v>56.25</v>
      </c>
      <c r="C44" s="5">
        <f>IFERROR($A$44/$C$27,"")</f>
        <v>52.941176470588232</v>
      </c>
      <c r="D44" s="5">
        <f>IFERROR($A$44/$D$27,"")</f>
        <v>50</v>
      </c>
      <c r="E44" s="5">
        <f>IFERROR($A$44/$E$27,"")</f>
        <v>47.368421052631575</v>
      </c>
      <c r="F44" s="5">
        <f>IFERROR($A$44/$F$27,"")</f>
        <v>45</v>
      </c>
      <c r="G44" s="13"/>
      <c r="H44" s="5">
        <f>IFERROR($A$44/$H$27,"")</f>
        <v>42.857142857142861</v>
      </c>
      <c r="I44" s="5">
        <f>IFERROR($A$44/$I$27,"")</f>
        <v>40.909090909090907</v>
      </c>
      <c r="J44" s="5">
        <f>IFERROR($A$44/$J$27,"")</f>
        <v>39.130434782608695</v>
      </c>
      <c r="K44" s="5">
        <f>IFERROR($A$44/$K$27,"")</f>
        <v>37.5</v>
      </c>
      <c r="L44" s="5">
        <f>IFERROR($A$44/$L$27,"")</f>
        <v>36</v>
      </c>
      <c r="M44" s="16"/>
      <c r="N44" s="5">
        <f>IFERROR($A$44/$N$27,"")</f>
        <v>34.615384615384613</v>
      </c>
      <c r="O44" s="5">
        <f>IFERROR($A$44/$O$27,"")</f>
        <v>33.333333333333329</v>
      </c>
      <c r="P44" s="5">
        <f>IFERROR($A$44/$P$27,"")</f>
        <v>32.142857142857139</v>
      </c>
      <c r="Q44" s="5">
        <f>IFERROR($A$44/$Q$27,"")</f>
        <v>31.03448275862069</v>
      </c>
      <c r="R44" s="5">
        <f>IFERROR($A$44/$R$27,"")</f>
        <v>30</v>
      </c>
    </row>
    <row r="45" spans="1:18" ht="15.75" customHeight="1" x14ac:dyDescent="0.25">
      <c r="A45" s="4">
        <v>9.25</v>
      </c>
      <c r="B45" s="6">
        <f>IFERROR($A$45/$B$27,"")</f>
        <v>57.8125</v>
      </c>
      <c r="C45" s="6">
        <f>IFERROR($A$45/$C$27,"")</f>
        <v>54.411764705882348</v>
      </c>
      <c r="D45" s="6">
        <f>IFERROR($A$45/$D$27,"")</f>
        <v>51.388888888888893</v>
      </c>
      <c r="E45" s="6">
        <f>IFERROR($A$45/$E$27,"")</f>
        <v>48.684210526315788</v>
      </c>
      <c r="F45" s="6">
        <f>IFERROR($A$45/$F$27,"")</f>
        <v>46.25</v>
      </c>
      <c r="G45" s="14"/>
      <c r="H45" s="6">
        <f>IFERROR($A$45/$H$27,"")</f>
        <v>44.047619047619051</v>
      </c>
      <c r="I45" s="6">
        <f>IFERROR($A$45/$I$27,"")</f>
        <v>42.045454545454547</v>
      </c>
      <c r="J45" s="6">
        <f>IFERROR($A$45/$J$27,"")</f>
        <v>40.217391304347821</v>
      </c>
      <c r="K45" s="6">
        <f>IFERROR($A$45/$K$27,"")</f>
        <v>38.541666666666671</v>
      </c>
      <c r="L45" s="6">
        <f>IFERROR($A$45/$L$27,"")</f>
        <v>37</v>
      </c>
      <c r="M45" s="16"/>
      <c r="N45" s="6">
        <f>IFERROR($A$45/$N$27,"")</f>
        <v>35.576923076923073</v>
      </c>
      <c r="O45" s="6">
        <f>IFERROR($A$45/$O$27,"")</f>
        <v>34.25925925925926</v>
      </c>
      <c r="P45" s="6">
        <f>IFERROR($A$45/$P$27,"")</f>
        <v>33.035714285714285</v>
      </c>
      <c r="Q45" s="6">
        <f>IFERROR($A$45/$Q$27,"")</f>
        <v>31.896551724137932</v>
      </c>
      <c r="R45" s="6">
        <f>IFERROR($A$45/$R$27,"")</f>
        <v>30.833333333333336</v>
      </c>
    </row>
    <row r="46" spans="1:18" ht="15.75" customHeight="1" x14ac:dyDescent="0.25">
      <c r="A46" s="4">
        <v>9.5</v>
      </c>
      <c r="B46" s="5">
        <f>IFERROR($A$46/$B$27,"")</f>
        <v>59.375</v>
      </c>
      <c r="C46" s="5">
        <f>IFERROR($A$46/$C$27,"")</f>
        <v>55.882352941176464</v>
      </c>
      <c r="D46" s="5">
        <f>IFERROR($A$46/$D$27,"")</f>
        <v>52.777777777777779</v>
      </c>
      <c r="E46" s="5">
        <f>IFERROR($A$46/$E$27,"")</f>
        <v>50</v>
      </c>
      <c r="F46" s="5">
        <f>IFERROR($A$46/$F$27,"")</f>
        <v>47.5</v>
      </c>
      <c r="G46" s="13"/>
      <c r="H46" s="5">
        <f>IFERROR($A$46/$H$27,"")</f>
        <v>45.238095238095241</v>
      </c>
      <c r="I46" s="5">
        <f>IFERROR($A$46/$I$27,"")</f>
        <v>43.18181818181818</v>
      </c>
      <c r="J46" s="5">
        <f>IFERROR($A$46/$J$27,"")</f>
        <v>41.304347826086953</v>
      </c>
      <c r="K46" s="5">
        <f>IFERROR($A$46/$K$27,"")</f>
        <v>39.583333333333336</v>
      </c>
      <c r="L46" s="5">
        <f>IFERROR($A$46/$L$27,"")</f>
        <v>38</v>
      </c>
      <c r="M46" s="16"/>
      <c r="N46" s="5">
        <f>IFERROR($A$46/$N$27,"")</f>
        <v>36.53846153846154</v>
      </c>
      <c r="O46" s="5">
        <f>IFERROR($A$46/$O$27,"")</f>
        <v>35.185185185185183</v>
      </c>
      <c r="P46" s="5">
        <f>IFERROR($A$46/$P$27,"")</f>
        <v>33.928571428571423</v>
      </c>
      <c r="Q46" s="5">
        <f>IFERROR($A$46/$Q$27,"")</f>
        <v>32.758620689655174</v>
      </c>
      <c r="R46" s="5">
        <f>IFERROR($A$46/$R$27,"")</f>
        <v>31.666666666666668</v>
      </c>
    </row>
    <row r="47" spans="1:18" ht="15.75" customHeight="1" x14ac:dyDescent="0.25">
      <c r="A47" s="4">
        <v>9.75</v>
      </c>
      <c r="B47" s="6">
        <f>IFERROR($A$47/$B$27,"")</f>
        <v>60.9375</v>
      </c>
      <c r="C47" s="6">
        <f>IFERROR($A$47/$C$27,"")</f>
        <v>57.352941176470587</v>
      </c>
      <c r="D47" s="6">
        <f>IFERROR($A$47/$D$27,"")</f>
        <v>54.166666666666671</v>
      </c>
      <c r="E47" s="6">
        <f>IFERROR($A$47/$E$27,"")</f>
        <v>51.315789473684212</v>
      </c>
      <c r="F47" s="6">
        <f>IFERROR($A$47/$F$27,"")</f>
        <v>48.75</v>
      </c>
      <c r="G47" s="14"/>
      <c r="H47" s="6">
        <f>IFERROR($A$47/$H$27,"")</f>
        <v>46.428571428571431</v>
      </c>
      <c r="I47" s="6">
        <f>IFERROR($A$47/$I$27,"")</f>
        <v>44.31818181818182</v>
      </c>
      <c r="J47" s="6">
        <f>IFERROR($A$47/$J$27,"")</f>
        <v>42.391304347826086</v>
      </c>
      <c r="K47" s="6">
        <f>IFERROR($A$47/$K$27,"")</f>
        <v>40.625</v>
      </c>
      <c r="L47" s="6">
        <f>IFERROR($A$47/$L$27,"")</f>
        <v>39</v>
      </c>
      <c r="M47" s="16"/>
      <c r="N47" s="6">
        <f>IFERROR($A$47/$N$27,"")</f>
        <v>37.5</v>
      </c>
      <c r="O47" s="6">
        <f>IFERROR($A$47/$O$27,"")</f>
        <v>36.111111111111107</v>
      </c>
      <c r="P47" s="6">
        <f>IFERROR($A$47/$P$27,"")</f>
        <v>34.821428571428569</v>
      </c>
      <c r="Q47" s="6">
        <f>IFERROR($A$47/$Q$27,"")</f>
        <v>33.620689655172413</v>
      </c>
      <c r="R47" s="6">
        <f>IFERROR($A$47/$R$27,"")</f>
        <v>32.5</v>
      </c>
    </row>
    <row r="48" spans="1:18" ht="15.75" customHeight="1" x14ac:dyDescent="0.25">
      <c r="A48" s="4">
        <v>10</v>
      </c>
      <c r="B48" s="5">
        <f>IFERROR($A$48/$B$27,"")</f>
        <v>62.5</v>
      </c>
      <c r="C48" s="5">
        <f>IFERROR($A$48/$C$27,"")</f>
        <v>58.823529411764703</v>
      </c>
      <c r="D48" s="5">
        <f>IFERROR($A$48/$D$27,"")</f>
        <v>55.555555555555557</v>
      </c>
      <c r="E48" s="5">
        <f>IFERROR($A$48/$E$27,"")</f>
        <v>52.631578947368418</v>
      </c>
      <c r="F48" s="5">
        <f>IFERROR($A$48/$F$27,"")</f>
        <v>50</v>
      </c>
      <c r="G48" s="13"/>
      <c r="H48" s="5">
        <f>IFERROR($A$48/$H$27,"")</f>
        <v>47.61904761904762</v>
      </c>
      <c r="I48" s="5">
        <f>IFERROR($A$48/$I$27,"")</f>
        <v>45.454545454545453</v>
      </c>
      <c r="J48" s="5">
        <f>IFERROR($A$48/$J$27,"")</f>
        <v>43.478260869565219</v>
      </c>
      <c r="K48" s="5">
        <f>IFERROR($A$48/$K$27,"")</f>
        <v>41.666666666666671</v>
      </c>
      <c r="L48" s="5">
        <f>IFERROR($A$48/$L$27,"")</f>
        <v>40</v>
      </c>
      <c r="M48" s="16"/>
      <c r="N48" s="5">
        <f>IFERROR($A$48/$N$27,"")</f>
        <v>38.46153846153846</v>
      </c>
      <c r="O48" s="5">
        <f>IFERROR($A$48/$O$27,"")</f>
        <v>37.037037037037038</v>
      </c>
      <c r="P48" s="5">
        <f>IFERROR($A$48/$P$27,"")</f>
        <v>35.714285714285708</v>
      </c>
      <c r="Q48" s="5">
        <f>IFERROR($A$48/$Q$27,"")</f>
        <v>34.482758620689658</v>
      </c>
      <c r="R48" s="5">
        <f>IFERROR($A$48/$R$27,"")</f>
        <v>33.333333333333336</v>
      </c>
    </row>
    <row r="49" spans="1:18" ht="15.75" customHeight="1" x14ac:dyDescent="0.25">
      <c r="A49" s="4">
        <v>10.25</v>
      </c>
      <c r="B49" s="6">
        <f>IFERROR($A$49/$B$27,"")</f>
        <v>64.0625</v>
      </c>
      <c r="C49" s="6">
        <f>IFERROR($A$49/$C$27,"")</f>
        <v>60.294117647058819</v>
      </c>
      <c r="D49" s="6">
        <f>IFERROR($A$49/$D$27,"")</f>
        <v>56.94444444444445</v>
      </c>
      <c r="E49" s="6">
        <f>IFERROR($A$49/$E$27,"")</f>
        <v>53.94736842105263</v>
      </c>
      <c r="F49" s="6">
        <f>IFERROR($A$49/$F$27,"")</f>
        <v>51.25</v>
      </c>
      <c r="G49" s="14"/>
      <c r="H49" s="6">
        <f>IFERROR($A$49/$H$27,"")</f>
        <v>48.80952380952381</v>
      </c>
      <c r="I49" s="6">
        <f>IFERROR($A$49/$I$27,"")</f>
        <v>46.590909090909093</v>
      </c>
      <c r="J49" s="6">
        <f>IFERROR($A$49/$J$27,"")</f>
        <v>44.565217391304344</v>
      </c>
      <c r="K49" s="6">
        <f>IFERROR($A$49/$K$27,"")</f>
        <v>42.708333333333336</v>
      </c>
      <c r="L49" s="6">
        <f>IFERROR($A$49/$L$27,"")</f>
        <v>41</v>
      </c>
      <c r="M49" s="16"/>
      <c r="N49" s="6">
        <f>IFERROR($A$49/$N$27,"")</f>
        <v>39.42307692307692</v>
      </c>
      <c r="O49" s="6">
        <f>IFERROR($A$49/$O$27,"")</f>
        <v>37.962962962962962</v>
      </c>
      <c r="P49" s="6">
        <f>IFERROR($A$49/$P$27,"")</f>
        <v>36.607142857142854</v>
      </c>
      <c r="Q49" s="6">
        <f>IFERROR($A$49/$Q$27,"")</f>
        <v>35.344827586206897</v>
      </c>
      <c r="R49" s="6">
        <f>IFERROR($A$49/$R$27,"")</f>
        <v>34.166666666666671</v>
      </c>
    </row>
    <row r="50" spans="1:18" ht="15.75" customHeight="1" x14ac:dyDescent="0.25">
      <c r="A50" s="4">
        <v>10.5</v>
      </c>
      <c r="B50" s="5">
        <f>IFERROR($A$50/$B$27,"")</f>
        <v>65.625</v>
      </c>
      <c r="C50" s="5">
        <f>IFERROR($A$50/$C$27,"")</f>
        <v>61.764705882352935</v>
      </c>
      <c r="D50" s="5">
        <f>IFERROR($A$50/$D$27,"")</f>
        <v>58.333333333333336</v>
      </c>
      <c r="E50" s="5">
        <f>IFERROR($A$50/$E$27,"")</f>
        <v>55.263157894736842</v>
      </c>
      <c r="F50" s="5">
        <f>IFERROR($A$50/$F$27,"")</f>
        <v>52.5</v>
      </c>
      <c r="G50" s="13"/>
      <c r="H50" s="5">
        <f>IFERROR($A$50/$H$27,"")</f>
        <v>50</v>
      </c>
      <c r="I50" s="5">
        <f>IFERROR($A$50/$I$27,"")</f>
        <v>47.727272727272727</v>
      </c>
      <c r="J50" s="5">
        <f>IFERROR($A$50/$J$27,"")</f>
        <v>45.652173913043477</v>
      </c>
      <c r="K50" s="5">
        <f>IFERROR($A$50/$K$27,"")</f>
        <v>43.75</v>
      </c>
      <c r="L50" s="5">
        <f>IFERROR($A$50/$L$27,"")</f>
        <v>42</v>
      </c>
      <c r="M50" s="16"/>
      <c r="N50" s="5">
        <f>IFERROR($A$50/$N$27,"")</f>
        <v>40.38461538461538</v>
      </c>
      <c r="O50" s="5">
        <f>IFERROR($A$50/$O$27,"")</f>
        <v>38.888888888888886</v>
      </c>
      <c r="P50" s="5">
        <f>IFERROR($A$50/$P$27,"")</f>
        <v>37.499999999999993</v>
      </c>
      <c r="Q50" s="5">
        <f>IFERROR($A$50/$Q$27,"")</f>
        <v>36.206896551724142</v>
      </c>
      <c r="R50" s="5">
        <f>IFERROR($A$50/$R$27,"")</f>
        <v>35</v>
      </c>
    </row>
    <row r="51" spans="1:18" ht="15.75" customHeight="1" x14ac:dyDescent="0.25">
      <c r="A51" s="4">
        <v>10.75</v>
      </c>
      <c r="B51" s="6">
        <f>IFERROR($A$51/$B$27,"")</f>
        <v>67.1875</v>
      </c>
      <c r="C51" s="6">
        <f>IFERROR($A$51/$C$27,"")</f>
        <v>63.235294117647051</v>
      </c>
      <c r="D51" s="6">
        <f>IFERROR($A$51/$D$27,"")</f>
        <v>59.722222222222221</v>
      </c>
      <c r="E51" s="6">
        <f>IFERROR($A$51/$E$27,"")</f>
        <v>56.578947368421055</v>
      </c>
      <c r="F51" s="6">
        <f>IFERROR($A$51/$F$27,"")</f>
        <v>53.75</v>
      </c>
      <c r="G51" s="14"/>
      <c r="H51" s="6">
        <f>IFERROR($A$51/$H$27,"")</f>
        <v>51.19047619047619</v>
      </c>
      <c r="I51" s="6">
        <f>IFERROR($A$51/$I$27,"")</f>
        <v>48.863636363636367</v>
      </c>
      <c r="J51" s="6">
        <f>IFERROR($A$51/$J$27,"")</f>
        <v>46.739130434782609</v>
      </c>
      <c r="K51" s="6">
        <f>IFERROR($A$51/$K$27,"")</f>
        <v>44.791666666666671</v>
      </c>
      <c r="L51" s="6">
        <f>IFERROR($A$51/$L$27,"")</f>
        <v>43</v>
      </c>
      <c r="M51" s="16"/>
      <c r="N51" s="6">
        <f>IFERROR($A$51/$N$27,"")</f>
        <v>41.346153846153847</v>
      </c>
      <c r="O51" s="6">
        <f>IFERROR($A$51/$O$27,"")</f>
        <v>39.81481481481481</v>
      </c>
      <c r="P51" s="6">
        <f>IFERROR($A$51/$P$27,"")</f>
        <v>38.392857142857139</v>
      </c>
      <c r="Q51" s="6">
        <f>IFERROR($A$51/$Q$27,"")</f>
        <v>37.068965517241381</v>
      </c>
      <c r="R51" s="6">
        <f>IFERROR($A$51/$R$27,"")</f>
        <v>35.833333333333336</v>
      </c>
    </row>
    <row r="52" spans="1:18" ht="15.75" customHeight="1" thickBot="1" x14ac:dyDescent="0.3">
      <c r="A52" s="7">
        <v>11</v>
      </c>
      <c r="B52" s="8">
        <f>IFERROR($A$52/$B$27,"")</f>
        <v>68.75</v>
      </c>
      <c r="C52" s="8">
        <f>IFERROR($A$52/$C$27,"")</f>
        <v>64.705882352941174</v>
      </c>
      <c r="D52" s="8">
        <f>IFERROR($A$52/$D$27,"")</f>
        <v>61.111111111111114</v>
      </c>
      <c r="E52" s="8">
        <f>IFERROR($A$52/$E$27,"")</f>
        <v>57.89473684210526</v>
      </c>
      <c r="F52" s="8">
        <f>IFERROR($A$52/$F$27,"")</f>
        <v>55</v>
      </c>
      <c r="G52" s="15"/>
      <c r="H52" s="8">
        <f>IFERROR($A$52/$H$27,"")</f>
        <v>52.38095238095238</v>
      </c>
      <c r="I52" s="8">
        <f>IFERROR($A$52/$I$27,"")</f>
        <v>50</v>
      </c>
      <c r="J52" s="8">
        <f>IFERROR($A$52/$J$27,"")</f>
        <v>47.826086956521735</v>
      </c>
      <c r="K52" s="8">
        <f>IFERROR($A$52/$K$27,"")</f>
        <v>45.833333333333336</v>
      </c>
      <c r="L52" s="8">
        <f>IFERROR($A$52/$L$27,"")</f>
        <v>44</v>
      </c>
      <c r="M52" s="17"/>
      <c r="N52" s="8">
        <f>IFERROR($A$52/$N$27,"")</f>
        <v>42.307692307692307</v>
      </c>
      <c r="O52" s="8">
        <f>IFERROR($A$52/$O$27,"")</f>
        <v>40.74074074074074</v>
      </c>
      <c r="P52" s="8">
        <f>IFERROR($A$52/$P$27,"")</f>
        <v>39.285714285714285</v>
      </c>
      <c r="Q52" s="8">
        <f>IFERROR($A$52/$Q$27,"")</f>
        <v>37.931034482758626</v>
      </c>
      <c r="R52" s="8">
        <f>IFERROR($A$52/$R$27,"")</f>
        <v>36.666666666666671</v>
      </c>
    </row>
    <row r="54" spans="1:18" ht="24" customHeight="1" x14ac:dyDescent="0.25">
      <c r="A54" s="22" t="s">
        <v>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ht="18" customHeight="1" x14ac:dyDescent="0.25">
      <c r="A55" s="11" t="s">
        <v>8</v>
      </c>
      <c r="B55" s="18" t="s">
        <v>9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18" customHeight="1" x14ac:dyDescent="0.25">
      <c r="A56" s="11" t="s">
        <v>10</v>
      </c>
      <c r="B56" s="19" t="s">
        <v>11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ht="18" customHeight="1" x14ac:dyDescent="0.25">
      <c r="A57" s="11" t="s">
        <v>12</v>
      </c>
      <c r="B57" s="18" t="s">
        <v>13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8" customHeight="1" x14ac:dyDescent="0.25">
      <c r="A58" s="11" t="s">
        <v>14</v>
      </c>
      <c r="B58" s="19" t="s">
        <v>15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ht="18" customHeight="1" x14ac:dyDescent="0.25">
      <c r="A59" s="11" t="s">
        <v>16</v>
      </c>
      <c r="B59" s="18" t="s">
        <v>17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8" customHeight="1" x14ac:dyDescent="0.25">
      <c r="A60" s="11" t="s">
        <v>18</v>
      </c>
      <c r="B60" s="19" t="s">
        <v>20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</sheetData>
  <mergeCells count="17">
    <mergeCell ref="A1:R1"/>
    <mergeCell ref="A2:R2"/>
    <mergeCell ref="A3:R3"/>
    <mergeCell ref="A4:R4"/>
    <mergeCell ref="A5:A6"/>
    <mergeCell ref="B5:F5"/>
    <mergeCell ref="H5:L5"/>
    <mergeCell ref="N5:R5"/>
    <mergeCell ref="B57:R57"/>
    <mergeCell ref="B58:R58"/>
    <mergeCell ref="B59:R59"/>
    <mergeCell ref="B60:R60"/>
    <mergeCell ref="A25:R25"/>
    <mergeCell ref="A26:R26"/>
    <mergeCell ref="A54:R54"/>
    <mergeCell ref="B55:R55"/>
    <mergeCell ref="B56:R56"/>
  </mergeCells>
  <conditionalFormatting sqref="B7:F2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R5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:L2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:R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.25" right="0.25" top="0.25" bottom="0.75" header="0.3" footer="0.3"/>
  <pageSetup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Cheat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Brant Holland</cp:lastModifiedBy>
  <cp:revision>0</cp:revision>
  <cp:lastPrinted>2026-04-19T02:54:21Z</cp:lastPrinted>
  <dcterms:created xsi:type="dcterms:W3CDTF">2026-04-19T02:38:14Z</dcterms:created>
  <dcterms:modified xsi:type="dcterms:W3CDTF">2026-04-19T02:54:25Z</dcterms:modified>
  <dc:language>en-US</dc:language>
</cp:coreProperties>
</file>